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nnis\files\Users\rkeown\Documents\Corona\Resources\"/>
    </mc:Choice>
  </mc:AlternateContent>
  <bookViews>
    <workbookView xWindow="0" yWindow="0" windowWidth="12320" windowHeight="3620"/>
  </bookViews>
  <sheets>
    <sheet name="1. Introduction" sheetId="2" r:id="rId1"/>
    <sheet name="2. Evaluate your risks" sheetId="3" r:id="rId2"/>
    <sheet name="3. FAQ's" sheetId="15" r:id="rId3"/>
    <sheet name="4. Template" sheetId="5" r:id="rId4"/>
    <sheet name="5. Blank Register" sheetId="18" r:id="rId5"/>
    <sheet name="Lists" sheetId="4" state="hidden" r:id="rId6"/>
    <sheet name="Outcomes &amp; Legislation" sheetId="12" state="hidden" r:id="rId7"/>
    <sheet name="Controls (hidden)" sheetId="17" state="hidden" r:id="rId8"/>
    <sheet name="Pictures" sheetId="6" state="hidden" r:id="rId9"/>
  </sheets>
  <definedNames>
    <definedName name="buildcontrols" localSheetId="2">'Outcomes &amp; Legislation'!#REF!</definedName>
    <definedName name="buildcontrols" localSheetId="4">'Outcomes &amp; Legislation'!#REF!</definedName>
    <definedName name="buildcontrols" localSheetId="7">'Controls (hidden)'!#REF!</definedName>
    <definedName name="buildcontrols">'Outcomes &amp; Legislation'!#REF!</definedName>
    <definedName name="buildrisks" localSheetId="2">#REF!</definedName>
    <definedName name="buildrisks" localSheetId="4">#REF!</definedName>
    <definedName name="buildrisks" localSheetId="7">#REF!</definedName>
    <definedName name="buildrisks">#REF!</definedName>
    <definedName name="childcontrols" localSheetId="2">#REF!</definedName>
    <definedName name="childcontrols" localSheetId="4">#REF!</definedName>
    <definedName name="childcontrols" localSheetId="7">#REF!</definedName>
    <definedName name="childcontrols">#REF!</definedName>
    <definedName name="childrisks" localSheetId="2">#REF!</definedName>
    <definedName name="childrisks" localSheetId="4">#REF!</definedName>
    <definedName name="childrisks" localSheetId="7">#REF!</definedName>
    <definedName name="childrisks">#REF!</definedName>
    <definedName name="courtcontrols" localSheetId="2">'Outcomes &amp; Legislation'!#REF!</definedName>
    <definedName name="courtcontrols" localSheetId="4">'Outcomes &amp; Legislation'!#REF!</definedName>
    <definedName name="courtcontrols" localSheetId="7">'Controls (hidden)'!#REF!</definedName>
    <definedName name="courtcontrols">'Outcomes &amp; Legislation'!#REF!</definedName>
    <definedName name="courtrisks" localSheetId="2">#REF!</definedName>
    <definedName name="courtrisks" localSheetId="4">#REF!</definedName>
    <definedName name="courtrisks" localSheetId="7">#REF!</definedName>
    <definedName name="courtrisks">#REF!</definedName>
    <definedName name="envirocontrols" localSheetId="7">'Controls (hidden)'!$F$4:$F$25</definedName>
    <definedName name="envirocontrols">'Outcomes &amp; Legislation'!$F$4:$F$25</definedName>
    <definedName name="envirorisks" localSheetId="2">#REF!</definedName>
    <definedName name="envirorisks" localSheetId="4">#REF!</definedName>
    <definedName name="envirorisks" localSheetId="7">#REF!</definedName>
    <definedName name="envirorisks">#REF!</definedName>
    <definedName name="fandecontrols" localSheetId="2">#REF!</definedName>
    <definedName name="fandecontrols" localSheetId="4">#REF!</definedName>
    <definedName name="fandecontrols" localSheetId="7">#REF!</definedName>
    <definedName name="fandecontrols">#REF!</definedName>
    <definedName name="fanderisks" localSheetId="2">#REF!</definedName>
    <definedName name="fanderisks" localSheetId="4">#REF!</definedName>
    <definedName name="fanderisks" localSheetId="7">#REF!</definedName>
    <definedName name="fanderisks">#REF!</definedName>
    <definedName name="govandadmincontrols" localSheetId="7">'Controls (hidden)'!$G$4:$G$19</definedName>
    <definedName name="govandadmincontrols">'Outcomes &amp; Legislation'!$G$4:$G$19</definedName>
    <definedName name="govandadminrisks" localSheetId="2">#REF!</definedName>
    <definedName name="govandadminrisks" localSheetId="4">#REF!</definedName>
    <definedName name="govandadminrisks" localSheetId="7">#REF!</definedName>
    <definedName name="govandadminrisks">#REF!</definedName>
    <definedName name="groundcontrols" localSheetId="2">#REF!</definedName>
    <definedName name="groundcontrols" localSheetId="4">#REF!</definedName>
    <definedName name="groundcontrols" localSheetId="7">#REF!</definedName>
    <definedName name="groundcontrols">#REF!</definedName>
    <definedName name="groundrisks" localSheetId="2">#REF!</definedName>
    <definedName name="groundrisks" localSheetId="4">#REF!</definedName>
    <definedName name="groundrisks" localSheetId="7">#REF!</definedName>
    <definedName name="groundrisks">#REF!</definedName>
    <definedName name="infracontrols" localSheetId="2">#REF!</definedName>
    <definedName name="infracontrols" localSheetId="4">#REF!</definedName>
    <definedName name="infracontrols" localSheetId="7">#REF!</definedName>
    <definedName name="infracontrols">#REF!</definedName>
    <definedName name="infrarisks" localSheetId="2">#REF!</definedName>
    <definedName name="infrarisks" localSheetId="4">#REF!</definedName>
    <definedName name="infrarisks" localSheetId="7">#REF!</definedName>
    <definedName name="infrarisks">#REF!</definedName>
    <definedName name="lists">Lists!$A$10:$C$18</definedName>
    <definedName name="peoplecontrols" localSheetId="2">#REF!</definedName>
    <definedName name="peoplecontrols" localSheetId="4">#REF!</definedName>
    <definedName name="peoplecontrols" localSheetId="7">#REF!</definedName>
    <definedName name="peoplecontrols">#REF!</definedName>
    <definedName name="peoplerisks" localSheetId="2">#REF!</definedName>
    <definedName name="peoplerisks" localSheetId="4">#REF!</definedName>
    <definedName name="peoplerisks" localSheetId="7">#REF!</definedName>
    <definedName name="peoplerisks">#REF!</definedName>
    <definedName name="_xlnm.Print_Area" localSheetId="0">'1. Introduction'!$A$1:$P$19</definedName>
    <definedName name="_xlnm.Print_Area" localSheetId="1">'2. Evaluate your risks'!$A$1:$N$49</definedName>
    <definedName name="_xlnm.Print_Area" localSheetId="2">'3. FAQ''s'!$A$1:$P$24</definedName>
    <definedName name="_xlnm.Print_Area" localSheetId="3">'4. Template'!$A$1:$N$35</definedName>
    <definedName name="_xlnm.Print_Area" localSheetId="4">'5. Blank Register'!$A$1:$M$35</definedName>
    <definedName name="_xlnm.Print_Area" localSheetId="7">'Controls (hidden)'!$A$1:$E$45</definedName>
    <definedName name="_xlnm.Print_Area" localSheetId="6">'Outcomes &amp; Legislation'!$A$1:$E$49</definedName>
    <definedName name="programcontrols" localSheetId="2">#REF!</definedName>
    <definedName name="programcontrols" localSheetId="4">#REF!</definedName>
    <definedName name="programcontrols" localSheetId="7">#REF!</definedName>
    <definedName name="programcontrols">#REF!</definedName>
    <definedName name="programrisks" localSheetId="2">#REF!</definedName>
    <definedName name="programrisks" localSheetId="4">#REF!</definedName>
    <definedName name="programrisks" localSheetId="7">#REF!</definedName>
    <definedName name="programrisk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5" l="1"/>
  <c r="D68" i="5"/>
  <c r="M68" i="5" l="1"/>
  <c r="M67" i="5"/>
  <c r="M20" i="5" l="1"/>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19" i="5"/>
  <c r="D65" i="5" l="1"/>
  <c r="E65" i="5"/>
  <c r="I65" i="5"/>
  <c r="D66" i="5"/>
  <c r="E66" i="5"/>
  <c r="I66" i="5"/>
  <c r="D67" i="5"/>
  <c r="E67" i="5"/>
  <c r="I67" i="5"/>
  <c r="I68" i="5"/>
  <c r="D49" i="5"/>
  <c r="E49" i="5"/>
  <c r="I49" i="5"/>
  <c r="D50" i="5"/>
  <c r="E50" i="5"/>
  <c r="I50" i="5"/>
  <c r="D51" i="5"/>
  <c r="E51" i="5"/>
  <c r="I51" i="5"/>
  <c r="D52" i="5"/>
  <c r="E52" i="5"/>
  <c r="I52" i="5"/>
  <c r="D53" i="5"/>
  <c r="E53" i="5"/>
  <c r="I53" i="5"/>
  <c r="D54" i="5"/>
  <c r="E54" i="5"/>
  <c r="I54" i="5"/>
  <c r="D55" i="5"/>
  <c r="E55" i="5"/>
  <c r="I55" i="5"/>
  <c r="D56" i="5"/>
  <c r="E56" i="5"/>
  <c r="I56" i="5"/>
  <c r="D57" i="5"/>
  <c r="E57" i="5"/>
  <c r="I57" i="5"/>
  <c r="D58" i="5"/>
  <c r="E58" i="5"/>
  <c r="I58" i="5"/>
  <c r="D59" i="5"/>
  <c r="E59" i="5"/>
  <c r="I59" i="5"/>
  <c r="D60" i="5"/>
  <c r="E60" i="5"/>
  <c r="I60" i="5"/>
  <c r="D61" i="5"/>
  <c r="E61" i="5"/>
  <c r="I61" i="5"/>
  <c r="D62" i="5"/>
  <c r="E62" i="5"/>
  <c r="I62" i="5"/>
  <c r="D63" i="5"/>
  <c r="E63" i="5"/>
  <c r="I63" i="5"/>
  <c r="D64" i="5"/>
  <c r="E64" i="5"/>
  <c r="I64" i="5"/>
  <c r="I26" i="5" l="1"/>
  <c r="I27" i="5"/>
  <c r="I28" i="5"/>
  <c r="I29" i="5"/>
  <c r="I30" i="5"/>
  <c r="I31" i="5"/>
  <c r="I32" i="5"/>
  <c r="I33" i="5"/>
  <c r="I34" i="5"/>
  <c r="I35" i="5"/>
  <c r="I36" i="5"/>
  <c r="I37" i="5"/>
  <c r="I38" i="5"/>
  <c r="I39" i="5"/>
  <c r="I40" i="5"/>
  <c r="I41" i="5"/>
  <c r="I42" i="5"/>
  <c r="I43" i="5"/>
  <c r="I44" i="5"/>
  <c r="I45" i="5"/>
  <c r="I46" i="5"/>
  <c r="I47" i="5"/>
  <c r="I48" i="5"/>
  <c r="E4" i="18" l="1"/>
  <c r="E5" i="18"/>
  <c r="E6" i="18"/>
  <c r="E7" i="18"/>
  <c r="E8" i="18"/>
  <c r="E9" i="18"/>
  <c r="E10" i="18"/>
  <c r="E19" i="5"/>
  <c r="F17" i="18" l="1"/>
  <c r="F17" i="5" l="1"/>
  <c r="I19" i="18" l="1"/>
  <c r="I48" i="18" l="1"/>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D21" i="5" l="1"/>
  <c r="E21" i="5"/>
  <c r="D22" i="5"/>
  <c r="E22" i="5"/>
  <c r="D23" i="5"/>
  <c r="E23" i="5"/>
  <c r="D24" i="5"/>
  <c r="E24" i="5"/>
  <c r="D25" i="5"/>
  <c r="E25" i="5"/>
  <c r="D26" i="5"/>
  <c r="E26" i="5"/>
  <c r="D27" i="5"/>
  <c r="E27" i="5"/>
  <c r="D28" i="5"/>
  <c r="E28" i="5"/>
  <c r="D29" i="5"/>
  <c r="E29" i="5"/>
  <c r="D30" i="5"/>
  <c r="E30" i="5"/>
  <c r="D31" i="5"/>
  <c r="E31" i="5"/>
  <c r="D32" i="5"/>
  <c r="E32" i="5"/>
  <c r="D33" i="5"/>
  <c r="E33" i="5"/>
  <c r="D34" i="5"/>
  <c r="E34" i="5"/>
  <c r="D35" i="5"/>
  <c r="E35" i="5"/>
  <c r="D36" i="5"/>
  <c r="E36" i="5"/>
  <c r="D37" i="5"/>
  <c r="E37" i="5"/>
  <c r="D38" i="5"/>
  <c r="E38" i="5"/>
  <c r="D39" i="5"/>
  <c r="E39" i="5"/>
  <c r="D40" i="5"/>
  <c r="E40" i="5"/>
  <c r="D41" i="5"/>
  <c r="E41" i="5"/>
  <c r="D42" i="5"/>
  <c r="E42" i="5"/>
  <c r="D43" i="5"/>
  <c r="E43" i="5"/>
  <c r="D44" i="5"/>
  <c r="E44" i="5"/>
  <c r="D45" i="5"/>
  <c r="E45" i="5"/>
  <c r="D46" i="5"/>
  <c r="E46" i="5"/>
  <c r="D47" i="5"/>
  <c r="E47" i="5"/>
  <c r="D48" i="5"/>
  <c r="E48" i="5"/>
  <c r="D20" i="5"/>
  <c r="D19" i="5"/>
  <c r="E20" i="5"/>
  <c r="I19" i="5" l="1"/>
  <c r="I20" i="5"/>
  <c r="I21" i="5" l="1"/>
  <c r="I22" i="5"/>
  <c r="I23" i="5"/>
  <c r="I24" i="5"/>
  <c r="I25" i="5"/>
</calcChain>
</file>

<file path=xl/comments1.xml><?xml version="1.0" encoding="utf-8"?>
<comments xmlns="http://schemas.openxmlformats.org/spreadsheetml/2006/main">
  <authors>
    <author>Deborah Niccol</author>
  </authors>
  <commentList>
    <comment ref="C18" authorId="0" shapeId="0">
      <text>
        <r>
          <rPr>
            <b/>
            <sz val="14"/>
            <color indexed="63"/>
            <rFont val="Myriad Pro Light"/>
            <family val="2"/>
          </rPr>
          <t>Use the drop down box to choose a category</t>
        </r>
      </text>
    </comment>
    <comment ref="F18" authorId="0" shapeId="0">
      <text>
        <r>
          <rPr>
            <b/>
            <sz val="14"/>
            <color indexed="63"/>
            <rFont val="Myriad Pro Light"/>
            <family val="2"/>
          </rPr>
          <t>Following investigation specific to your club or venue, record bespoke potential outcomes here</t>
        </r>
      </text>
    </comment>
    <comment ref="G18" authorId="0" shapeId="0">
      <text>
        <r>
          <rPr>
            <b/>
            <sz val="14"/>
            <color indexed="63"/>
            <rFont val="Myriad Pro Light"/>
            <family val="2"/>
          </rPr>
          <t>Use the definitions to determine likelihood &amp; select from drop down box</t>
        </r>
      </text>
    </comment>
    <comment ref="H18" authorId="0" shapeId="0">
      <text>
        <r>
          <rPr>
            <b/>
            <sz val="14"/>
            <color indexed="63"/>
            <rFont val="Myriad Pro Light"/>
            <family val="2"/>
          </rPr>
          <t>Use the definitions to determine consequence &amp; select from drop down box</t>
        </r>
      </text>
    </comment>
  </commentList>
</comments>
</file>

<file path=xl/comments2.xml><?xml version="1.0" encoding="utf-8"?>
<comments xmlns="http://schemas.openxmlformats.org/spreadsheetml/2006/main">
  <authors>
    <author>Deborah Niccol</author>
  </authors>
  <commentList>
    <comment ref="E4" authorId="0" shapeId="0">
      <text>
        <r>
          <rPr>
            <b/>
            <sz val="14"/>
            <color indexed="8"/>
            <rFont val="Myriad Pro Light"/>
            <family val="2"/>
          </rPr>
          <t>To populate these cells enter text on Template and it will transfer across</t>
        </r>
        <r>
          <rPr>
            <sz val="14"/>
            <color indexed="8"/>
            <rFont val="Myriad Pro Light"/>
            <family val="2"/>
          </rPr>
          <t xml:space="preserve">
</t>
        </r>
      </text>
    </comment>
    <comment ref="F18" authorId="0" shapeId="0">
      <text>
        <r>
          <rPr>
            <b/>
            <sz val="14"/>
            <color indexed="63"/>
            <rFont val="Myriad Pro Light"/>
            <family val="2"/>
          </rPr>
          <t>Following investigation specific to your club or venue, record bespoke potential outcomes here</t>
        </r>
      </text>
    </comment>
    <comment ref="G18" authorId="0" shapeId="0">
      <text>
        <r>
          <rPr>
            <b/>
            <sz val="14"/>
            <color indexed="63"/>
            <rFont val="Myriad Pro Light"/>
            <family val="2"/>
          </rPr>
          <t>Use the definitions to determine likelihood &amp; select from drop down box</t>
        </r>
      </text>
    </comment>
    <comment ref="H18" authorId="0" shapeId="0">
      <text>
        <r>
          <rPr>
            <b/>
            <sz val="14"/>
            <color indexed="63"/>
            <rFont val="Myriad Pro Light"/>
            <family val="2"/>
          </rPr>
          <t>Use the definitions to determine consequence &amp; select from drop down box</t>
        </r>
      </text>
    </comment>
  </commentList>
</comments>
</file>

<file path=xl/sharedStrings.xml><?xml version="1.0" encoding="utf-8"?>
<sst xmlns="http://schemas.openxmlformats.org/spreadsheetml/2006/main" count="590" uniqueCount="363">
  <si>
    <t>Risk</t>
  </si>
  <si>
    <t>Ranking</t>
  </si>
  <si>
    <t>Child Protection</t>
  </si>
  <si>
    <t>Likelihood</t>
  </si>
  <si>
    <t>High</t>
  </si>
  <si>
    <t>Significant</t>
  </si>
  <si>
    <t>Moderate</t>
  </si>
  <si>
    <t>Low</t>
  </si>
  <si>
    <t>Consequence</t>
  </si>
  <si>
    <t>Major</t>
  </si>
  <si>
    <t>Catastrophic</t>
  </si>
  <si>
    <t>Definitions</t>
  </si>
  <si>
    <t>Likelihood Definitions</t>
  </si>
  <si>
    <t>Consequence Definitions</t>
  </si>
  <si>
    <t>Negligible</t>
  </si>
  <si>
    <t>• It is expected to occur in most circumstances
• There is a strong likelihood of the hazard reoccurring</t>
  </si>
  <si>
    <t>• Similar hazards have been recorded on a regular basis
• Considered that it is likely that the hazard could occur</t>
  </si>
  <si>
    <t>• Incidents or hazards have occurred infrequently in the past</t>
  </si>
  <si>
    <t>• Very few incidents of occurrence
• Has not occurred yet, but it could occur sometime</t>
  </si>
  <si>
    <t>• No known or recorded incidents of occurrence
• Remote chance, may only occur in exceptional circumstances</t>
  </si>
  <si>
    <t>Tennis Venue Risk Ranking Matrix</t>
  </si>
  <si>
    <t>Description</t>
  </si>
  <si>
    <t>Type</t>
  </si>
  <si>
    <t>Elimination</t>
  </si>
  <si>
    <t>Engineering</t>
  </si>
  <si>
    <t>Isolation</t>
  </si>
  <si>
    <t>Administrative</t>
  </si>
  <si>
    <t>Equipment</t>
  </si>
  <si>
    <t>Use a less hazardous process</t>
  </si>
  <si>
    <t>Separate or isolate the hazard or equipment by relocation or changing the operation</t>
  </si>
  <si>
    <t>Remove or stop the hazard by removing the cause / source or eliminating the machine, task or work process</t>
  </si>
  <si>
    <t xml:space="preserve">Provide protective equipment appropriate to the risk </t>
  </si>
  <si>
    <t>Hierarchy of Controls</t>
  </si>
  <si>
    <t>Substitution</t>
  </si>
  <si>
    <t>No.</t>
  </si>
  <si>
    <t>Consequences</t>
  </si>
  <si>
    <t>Security</t>
  </si>
  <si>
    <t>˃</t>
  </si>
  <si>
    <t>Furniture &amp; Equipment</t>
  </si>
  <si>
    <t>Fire</t>
  </si>
  <si>
    <t>childrisks</t>
  </si>
  <si>
    <t>childcontrols</t>
  </si>
  <si>
    <t>Introduce enclosures / barriers around or between the hazard</t>
  </si>
  <si>
    <t>Design and communicate written or verbal procedures that prevent the hazard from occurring</t>
  </si>
  <si>
    <t>Nets</t>
  </si>
  <si>
    <t>Waste</t>
  </si>
  <si>
    <t>Allergies</t>
  </si>
  <si>
    <t>Courts</t>
  </si>
  <si>
    <t>Environmental</t>
  </si>
  <si>
    <t>buildrisks</t>
  </si>
  <si>
    <t>courtrisks</t>
  </si>
  <si>
    <t>infrarisks</t>
  </si>
  <si>
    <t>buildcontrols</t>
  </si>
  <si>
    <t>courtcontrols</t>
  </si>
  <si>
    <t>envirorisks</t>
  </si>
  <si>
    <t>envirocontrols</t>
  </si>
  <si>
    <t>fanderisks</t>
  </si>
  <si>
    <t>fandecontrols</t>
  </si>
  <si>
    <t>infracontrols</t>
  </si>
  <si>
    <t>programrisks</t>
  </si>
  <si>
    <t>programcontrols</t>
  </si>
  <si>
    <r>
      <t xml:space="preserve">Tennis Risk Assessment Part 1 - </t>
    </r>
    <r>
      <rPr>
        <b/>
        <i/>
        <sz val="22"/>
        <color rgb="FF009BDF"/>
        <rFont val="Myriad Pro"/>
        <family val="2"/>
      </rPr>
      <t>Introduction</t>
    </r>
  </si>
  <si>
    <t>Assessed by:</t>
  </si>
  <si>
    <t>Date of Assessment:</t>
  </si>
  <si>
    <t>Outcomes</t>
  </si>
  <si>
    <t>Flooding</t>
  </si>
  <si>
    <t>Lists Range</t>
  </si>
  <si>
    <t>Lines</t>
  </si>
  <si>
    <t>Buildings &amp; Operations</t>
  </si>
  <si>
    <t>Governance &amp; Administration</t>
  </si>
  <si>
    <t>govandadminrisks</t>
  </si>
  <si>
    <t>govandadmincontrols</t>
  </si>
  <si>
    <t>Management</t>
  </si>
  <si>
    <t>Fraud</t>
  </si>
  <si>
    <t>Legal</t>
  </si>
  <si>
    <t>Value Proposition</t>
  </si>
  <si>
    <t>Review Date:</t>
  </si>
  <si>
    <t>Implement -</t>
  </si>
  <si>
    <t>Maintain -</t>
  </si>
  <si>
    <t>Create -</t>
  </si>
  <si>
    <t>Develop -</t>
  </si>
  <si>
    <t>Review -</t>
  </si>
  <si>
    <t>Enforce -</t>
  </si>
  <si>
    <t>Actions</t>
  </si>
  <si>
    <t xml:space="preserve">Deliver - </t>
  </si>
  <si>
    <t xml:space="preserve">Perform - </t>
  </si>
  <si>
    <t xml:space="preserve">Research - </t>
  </si>
  <si>
    <t xml:space="preserve">Undertake - </t>
  </si>
  <si>
    <t xml:space="preserve">Continue - </t>
  </si>
  <si>
    <t>Renew -</t>
  </si>
  <si>
    <t xml:space="preserve">Complete - </t>
  </si>
  <si>
    <t xml:space="preserve">Administer - </t>
  </si>
  <si>
    <t>Trial -</t>
  </si>
  <si>
    <t>Practice -</t>
  </si>
  <si>
    <t xml:space="preserve">Build - </t>
  </si>
  <si>
    <t xml:space="preserve">Improve - </t>
  </si>
  <si>
    <t xml:space="preserve">Report - </t>
  </si>
  <si>
    <t>Increase -</t>
  </si>
  <si>
    <t xml:space="preserve">Record - </t>
  </si>
  <si>
    <t xml:space="preserve">Document - </t>
  </si>
  <si>
    <t xml:space="preserve">Commence - </t>
  </si>
  <si>
    <t xml:space="preserve">Repair - </t>
  </si>
  <si>
    <t xml:space="preserve">Purchase - </t>
  </si>
  <si>
    <t>Engage -</t>
  </si>
  <si>
    <t>Highlight -</t>
  </si>
  <si>
    <t xml:space="preserve">Promote - </t>
  </si>
  <si>
    <t>Host -</t>
  </si>
  <si>
    <t>2) Risk Rating</t>
  </si>
  <si>
    <t>Maintenance</t>
  </si>
  <si>
    <t>Insurance</t>
  </si>
  <si>
    <t>• Obstruction
• Fire
• Trip hazard
• Theft</t>
  </si>
  <si>
    <t>Schedule -</t>
  </si>
  <si>
    <r>
      <t>Tennis Risk Assessment Part 2 -</t>
    </r>
    <r>
      <rPr>
        <b/>
        <i/>
        <sz val="22"/>
        <color rgb="FF009BDF"/>
        <rFont val="Myriad Pro"/>
        <family val="2"/>
      </rPr>
      <t xml:space="preserve"> Evaluate your risks</t>
    </r>
  </si>
  <si>
    <t>People</t>
  </si>
  <si>
    <t>peoplerisks</t>
  </si>
  <si>
    <t>peoplecontrols</t>
  </si>
  <si>
    <t>Coaching &amp; Programs</t>
  </si>
  <si>
    <t>Provide -</t>
  </si>
  <si>
    <t>Monitor -</t>
  </si>
  <si>
    <t>Employ -</t>
  </si>
  <si>
    <t>Infrastructure &amp; Grounds</t>
  </si>
  <si>
    <t>There is a risk that poor maintenance, service and repair leads to a dilapidated and unsafe venue</t>
  </si>
  <si>
    <t>There is a risk the sale of food and beverage (Including liquor) is undertaken un-safely or in breach of regulatory requirements</t>
  </si>
  <si>
    <t>Children could be inadequately supervised leading to injury or illness</t>
  </si>
  <si>
    <t>Photography of person could be unlawful or unwanted</t>
  </si>
  <si>
    <t>A person could have a anaphylactic or hypersensitive reaction (allergic reaction) to a product or substance.</t>
  </si>
  <si>
    <t>Excessive exposure to extreme heat could impact the safety of players, guests and the facility</t>
  </si>
  <si>
    <t>Waste is not discarded in a timely, compliant and hygienic manner</t>
  </si>
  <si>
    <t>Toilets are not readily available, clean and have appropriate sanitary units</t>
  </si>
  <si>
    <t>The venue / facility or club is not adequately insured to protect its assets</t>
  </si>
  <si>
    <t>Potential for fraud to occur</t>
  </si>
  <si>
    <t>Organisations legal responsibilities could be breached</t>
  </si>
  <si>
    <t>• Personal injury
• Damage to plant or equipment
• Incorrect demonstration to others</t>
  </si>
  <si>
    <t>• Reliance on external funding
• Decline in memberships
• Overreliance on volunteers
• High expenditure 
• Dilapidation of the venue / facility</t>
  </si>
  <si>
    <t>• Lost child
• Personal injury or illness
• Risk of injury from third party</t>
  </si>
  <si>
    <t>• Inappropriate use of an image
• Unauthorised use of an image</t>
  </si>
  <si>
    <t>• Deception
• Falsification of documentation
• Falsification of qualifications
• Release of information for personnel gain
• Conflicts of Interest</t>
  </si>
  <si>
    <t>Safety</t>
  </si>
  <si>
    <t>Behaviour</t>
  </si>
  <si>
    <t>First Aid</t>
  </si>
  <si>
    <t>Attire</t>
  </si>
  <si>
    <t>Food &amp; Beverage</t>
  </si>
  <si>
    <t>Equipment (misuse)</t>
  </si>
  <si>
    <t>Photography</t>
  </si>
  <si>
    <t>Storage (chemicals)</t>
  </si>
  <si>
    <t>Storage (equipment)</t>
  </si>
  <si>
    <t>Children (supervision)</t>
  </si>
  <si>
    <t>Children (engagement)</t>
  </si>
  <si>
    <t>Heat</t>
  </si>
  <si>
    <t>Wind</t>
  </si>
  <si>
    <t>Toilets</t>
  </si>
  <si>
    <t>Equipment (electrical)</t>
  </si>
  <si>
    <t>Governance</t>
  </si>
  <si>
    <t>Incorporation</t>
  </si>
  <si>
    <t>Coaches</t>
  </si>
  <si>
    <t>• Annual reviews</t>
  </si>
  <si>
    <t>• Daily / weekly checks</t>
  </si>
  <si>
    <t>• Annual reviews
• Audited Accounts</t>
  </si>
  <si>
    <t>• Waiver forms
• Contact details &amp; information
• Emergency alarms
• First aid kits</t>
  </si>
  <si>
    <t>• Market Analysis 
• Annual review
• Contingency programming
• Online court bookings
• Customer feedback
• Payment offerings
• Social media, web &amp; signage</t>
  </si>
  <si>
    <t>• Policies &amp; Procedures
• Daily checks
• Audited Accounts
• Screening</t>
  </si>
  <si>
    <t>• Workplace inspection checklists
• Waiver forms
• OHS Guidelines
• Storage
• Stock audits</t>
  </si>
  <si>
    <t>• Signage
• Policies &amp; Procedures
• Daily / weekly checks
• Audits</t>
  </si>
  <si>
    <t>Community Access</t>
  </si>
  <si>
    <t>• Waiver forms
• Disclaimers for users
• Ethical and legal awareness</t>
  </si>
  <si>
    <t>• Signage
• Daily checks</t>
  </si>
  <si>
    <t>Programs</t>
  </si>
  <si>
    <t>• Education
• Signage
• Workplace inspection checklists
• Storage
• Infrastructure e.g., bins</t>
  </si>
  <si>
    <t>• Workplace inspection checklists
• Daily / weekly checks
• Infrastructure e.g., water recycling</t>
  </si>
  <si>
    <t>• Energy saving initiatives
• Business &amp; Strategic Planning
• Operational Health Check
• Management Plans (e.g., operational, emergency)
• Annual Report (including financials)
• Audits &amp; Reports
• Management model review</t>
  </si>
  <si>
    <t>• Maintenance
• Signage
• Provision of equipment (e.g., brooms)
• Infrastructure e.g., wind breaks
• Professional contractors for maintenance</t>
  </si>
  <si>
    <t>• Signage
• Policies &amp; Procedures
• Correct footwear (e.g., 'Herringbone sole')
• Infrastructure e.g., skirting around fencing
• Maintenance
• Provision of equipment (e.g., drag mats)
• Professional contractors for maintenance</t>
  </si>
  <si>
    <t>• Policies &amp; Procedures
• Daily / weekly checks
• Provision of shelter / shade</t>
  </si>
  <si>
    <t>• Signage
• Waiver forms
• Policies &amp; Procedures
• Provision of shelter / shade
• Provision of water</t>
  </si>
  <si>
    <t>• CCTV
• Spare keys
• Policies &amp; Procedures
• Daily / weekly checks
• Infrastructure e.g., Gate locks, fencing
• Emergency mechanisms e.g., lighting</t>
  </si>
  <si>
    <t>• Signage
• Policies &amp; Procedures
• Waiver forms</t>
  </si>
  <si>
    <t>• CCTV
• Education
• Disclaimers for users
• Policies &amp; Procedures
- Grievance procedure</t>
  </si>
  <si>
    <t>Deviating from accredited programs can lead to inconsistent standards of delivery</t>
  </si>
  <si>
    <t>• Community hire
• Accessible to non-members
• Electronic gate access
• Shared-use agreements e.g., other sports clubs
• Annual open day
• Accessibility e.g., ramps
• Wayfinding / signage</t>
  </si>
  <si>
    <t>There is a risk that people could misuse plant or equipment</t>
  </si>
  <si>
    <t>• Contingency Plans (programming &amp; facilities)
• Daily checks
• Preventative infrastructure</t>
  </si>
  <si>
    <t>Tennis Facility Risk Management</t>
  </si>
  <si>
    <t>Key Word</t>
  </si>
  <si>
    <t>Guidelines</t>
  </si>
  <si>
    <t>Example Controls</t>
  </si>
  <si>
    <t>• People experience harassment, bullying or discrimination
• Actual or potential harm to:
- Integrity of the sport
- Reputation of the club
- Beliefs of stakeholders</t>
  </si>
  <si>
    <t>Children become disengaged with Tennis through an act or omission of the venue operator or club</t>
  </si>
  <si>
    <t>• Communication
• Contact details &amp; information
• TA programs (Hot Shots)
• Mentoring and role models</t>
  </si>
  <si>
    <t>There is a risk of actual or perceived exclusivity of the facilities, restricting access by all members of the community</t>
  </si>
  <si>
    <t>• Unwelcoming signage / shop front
• Participation unaffordable to some members of the community
• Venue inaccessible for people with a disability
• Loss of potential revenue from additional user groups</t>
  </si>
  <si>
    <t>Courts (clay)</t>
  </si>
  <si>
    <t>The playing surface(s) could be unfit for play and / or cause injury or illness if not maintained or used correctly</t>
  </si>
  <si>
    <t>• Signage
• Policies &amp; Procedures
• Replacement
• Professional contractors for maintenance
• Provision of equipment (e.g., drag mats)
• Consultation with other clay court facilities</t>
  </si>
  <si>
    <t>Courts (infrastructure)</t>
  </si>
  <si>
    <t>Courts (artificial and acrylic)</t>
  </si>
  <si>
    <t>Courts (grass)</t>
  </si>
  <si>
    <t>The court infrastructure could be unfit for play and / or cause injury or illness</t>
  </si>
  <si>
    <t>• First Aid Kits
• Defibrillator
• Education
• Insurance
• First Aid equipment audits
• Qualified first aiders</t>
  </si>
  <si>
    <t>• Signage
• Contingency Plans (programming &amp; facilities)
• Policies &amp; Procedures
• Insurance
• Daily checks
• Alarms
• Equipment (e.g., extinguishers, blankets)</t>
  </si>
  <si>
    <t>• Unregulated food safety and handling
• Implications for licences
• Insufficient sanitary provisions
• Illegal sale of liquor 
• Loss of revenue
• Reputational damage
• Causing illness to consumers</t>
  </si>
  <si>
    <t>Inadequate Governance structure in place</t>
  </si>
  <si>
    <t>Unincorporated Status could put organisation members at risk</t>
  </si>
  <si>
    <t>• Not meeting responsibilities imposed by law
• Non-compliance with local, state or federal legislation</t>
  </si>
  <si>
    <t>• Asset Lifecycle Costings
• Asset Register
• Capital Works Plan
• Contingency plans
• Preventative Maintenance Plan
• Maintenance schedule
• Daily / weekly checks
• Workplace inspection checklists
• Sinking fund (sufficient periodic contributions)</t>
  </si>
  <si>
    <t>There is a risk that the venue / facility management arrangements are  unsustainable or ineffective</t>
  </si>
  <si>
    <t>The court lines could be unfit for play and / or cause injury if not maintained</t>
  </si>
  <si>
    <t>• Exposed / fraying wires
• Broken / faulty
• Incorrect height / sagging
• Unattractive / unclean / dated
• Unsecure posts
• Obstructive net winders / levers</t>
  </si>
  <si>
    <t>Court nets could cause injury or negatively impact play</t>
  </si>
  <si>
    <t>• Poor value for money
• Low standards of delivery
• Decline in participants and low uptake
• Negative reputational impact
• Programs generate insufficient revenue</t>
  </si>
  <si>
    <t>• Engage with member association
• Raise with coaches and deliverers
• Conduct offsite programming</t>
  </si>
  <si>
    <t>Inadequate financial management including transparency, record keeping, budgeting, accounting and audits</t>
  </si>
  <si>
    <t>• Unsuitably qualified personnel
• Inadequate first aid provisions
• Absence of incident records / reporting
• Unprepared emergency response or management procedures
• Unaware of users pre-existing medical conditions
• Further injury or loss of life</t>
  </si>
  <si>
    <t>• Lines causing slips, particularly when wet
• Personal injury due to exposed or uneven lines
• Invisible lines due to court debris or wear</t>
  </si>
  <si>
    <t>• Negative patron experience
• Unprepared for emergencies
• Dangers to pedestrians and traffic 
• Unsafe access for people with a disability</t>
  </si>
  <si>
    <t>Equipment is stored inappropriately</t>
  </si>
  <si>
    <t>• Slips, trips, falls
• Injury due to falling objects
• Damage to equipment</t>
  </si>
  <si>
    <t>• CCTV
• Policies &amp; procedures
• Audits
• Emergency Management Plan
• Training
• Emergency mechanisms e.g., alarms, phones, lighting</t>
  </si>
  <si>
    <t>Venue:</t>
  </si>
  <si>
    <t>Role:</t>
  </si>
  <si>
    <t>Approved by:</t>
  </si>
  <si>
    <t>Name of Club / Operator / Business:</t>
  </si>
  <si>
    <t>Admin - Processes</t>
  </si>
  <si>
    <t>Admin - Finance</t>
  </si>
  <si>
    <t>Admin - Data protection</t>
  </si>
  <si>
    <t>• Education
• Online payments &amp; bookings
• Sinking fund (sufficient periodic contributions)
• Policies &amp; Procedures
• Audits
• Secondary income streams
• Cash handling policy</t>
  </si>
  <si>
    <t>Inadequate protection of member and organisational sensitive information</t>
  </si>
  <si>
    <t>• Detrimental impact on reputation and stakeholder relationships
• Breaches in data protection
• Sensitive information accessible by third parties</t>
  </si>
  <si>
    <t>• Unhygienic facilities
• Negative user experiences
• Inefficient energy usage</t>
  </si>
  <si>
    <t>• Signage
• Disclaimers for users
• Communication
• Instructions &amp; education
• Uniform</t>
  </si>
  <si>
    <t>• Fair Work Australia - Anti-Bullying</t>
  </si>
  <si>
    <t>• Keeping Children Safe in the Workplace - Worksafe Victoria
• Working With Children Checks</t>
  </si>
  <si>
    <t>• National Standard Plant - Safe Work Australia</t>
  </si>
  <si>
    <t xml:space="preserve">• Model Code of Practice - First Aid in the Workplace 
</t>
  </si>
  <si>
    <t xml:space="preserve">• AIS - Australian Sport Commission </t>
  </si>
  <si>
    <t xml:space="preserve">• Model Code of Practice - First Aid in the Workplace </t>
  </si>
  <si>
    <t>• Tennis National Insurance Program</t>
  </si>
  <si>
    <t xml:space="preserve">• Australian Securities &amp; Investments Commission
• Australian Taxation Office
• AIS - Australian Sport Commission </t>
  </si>
  <si>
    <t>• Privacy Act 1988
• Working With Children Checks</t>
  </si>
  <si>
    <t xml:space="preserve">• National Construction Code (BCA &amp; PCA)
• Disability (Access to Premises - Buildings) Standards 2010
</t>
  </si>
  <si>
    <t>• Managing risks of hazardous chemicals in the workplace</t>
  </si>
  <si>
    <t>• Slips, Trips and Falls at the Workplace -Safework Australia</t>
  </si>
  <si>
    <t>• Managing the work environment and facilities - Safework Australia</t>
  </si>
  <si>
    <t xml:space="preserve">• Australian Taxation Office
• AIS - Australian Sport Commission </t>
  </si>
  <si>
    <t>• Managing the work environment and facilities - Safework Australia
• Environment Protection Authority (EPA)</t>
  </si>
  <si>
    <t>• Policies &amp; Procedures
• Attendance Registers
• Working With Children Checks
• Mandatory sign in &amp; out registers
• Enrolment forms
• Permission slips</t>
  </si>
  <si>
    <t>• Incorrect footwear on courts causing personal injury or damage 
• Breach of venue / facility dress code</t>
  </si>
  <si>
    <t>There is a risk the coaches will not have the skills, qualifications and attributes to do the job, or act in an unprofessional manner</t>
  </si>
  <si>
    <t>• Signage
• Policies &amp; Procedures
• Daily / weekly checks
• Material &amp; Safety Data Sheets
• Audits</t>
  </si>
  <si>
    <t>• Testing &amp; Tagging AS3760
• Report First Aid incidents &amp; hold records for 4 years</t>
  </si>
  <si>
    <t xml:space="preserve">• Australasian Society of Clinical Immunology and Allergy
• Model Code of Practice - First Aid in the Workplace </t>
  </si>
  <si>
    <t>• Venue / facility dress code</t>
  </si>
  <si>
    <t>• Fair Work Act 2009
• Tennis Australia Member Protection Policy
• Guide for preventing and responding to workplace bullying (Safework Australia)
• A Quick Guide to Australian Discrimination laws (Australian Human Rights Commission)
• AIS - Australian Sport Commission</t>
  </si>
  <si>
    <t>• AIS - Australian Sport Commission 
• Privacy Act / Data protection</t>
  </si>
  <si>
    <t>• Qualifications
• Waiver forms
• Background &amp; police checks
• Registered with Member Association
• Professional development, mentoring &amp; peer reviews</t>
  </si>
  <si>
    <t>• Signage &amp; education
• Policies &amp; Procedures
• Asset Management Plan
• Professional contractors for maintenance
• Facility Condition Audit</t>
  </si>
  <si>
    <t xml:space="preserve">• </t>
  </si>
  <si>
    <t>• Signage
• Insurance
• Emergency mechanisms e.g., lighting
• Log of Testing &amp; Tagging renewal dates</t>
  </si>
  <si>
    <t>• Professional advice e.g., accountant
• Job descriptions / committee roles defined
• Task lists
• Audits
• Opening / closing checklists</t>
  </si>
  <si>
    <t>Lightening</t>
  </si>
  <si>
    <t>• Refer to local council and regulatory requirements e.g. Food Handling &amp; Responsibility Serving of Alcohol</t>
  </si>
  <si>
    <t>Food Poisoning</t>
  </si>
  <si>
    <t>1) Context</t>
  </si>
  <si>
    <t>Risk description</t>
  </si>
  <si>
    <t>Risk consequence category</t>
  </si>
  <si>
    <t>Possible outcomes</t>
  </si>
  <si>
    <t>• Personal injury due to:
- Slippery, cracked or uneven surfaces
- Debris (e.g. leaves, sand, foreign materials)
- Exposed objects (e.g. net winders)
• High maintenance costs
• Damage to nets, net posts, lights, fencing</t>
  </si>
  <si>
    <t>• Heat retention of courts causing damage (e.g. cracks)
• Heat retention of courts causing injury (e.g. burns)
• Heat induced illnesses of players and spectators</t>
  </si>
  <si>
    <t>• Negligence claims (e.g. personal injury or decisions made)
• Criminal liability – including claims for sexual offences
• Discrimination and harassment
• Occupier’s liability
• Work Health and Safety
• Employment liability (e.g. unfair dismissals)</t>
  </si>
  <si>
    <t>• Inadequate maintenance, service and repair program
• Insufficient budget to perform rectification works
• Inadequate clarification of roles and responsibilities (e.g. between operator and asset owner)
• High levels of unplanned / reactive maintenance</t>
  </si>
  <si>
    <t>What are the Risk Consequence Categories?</t>
  </si>
  <si>
    <t>Which Risk Consequence Category should you select?</t>
  </si>
  <si>
    <t>This selection should be based on the source of the risk being evaluated. For example Programs refers to coordinated tennis delivery such as Hot Shots and Cardio Tennis</t>
  </si>
  <si>
    <t>The effect of uncertainty on objectives - ISO 31000:2009</t>
  </si>
  <si>
    <t>What is a risk?</t>
  </si>
  <si>
    <t>What is a risk consequence?</t>
  </si>
  <si>
    <t>How do I enter a new risk on the template?</t>
  </si>
  <si>
    <t>The Matrix is a 'heat map' that presents the results of a risk assessment process visually and in a meaningful and concise way, by grouping the number of risks within each quadrant.</t>
  </si>
  <si>
    <t>How can I find a particular risk?</t>
  </si>
  <si>
    <t>• Discouraging coaching techniques
• Lack of diversity in programming
• Mental health impact (e.g. anxiety, depression, low self esteem)
• Inadequate or low standard facilities
• Uninspiring culture</t>
  </si>
  <si>
    <t>• Negative or inappropriate behaviour (e.g. physical, emotional)
• Ineffective communication and delivery of services
• Incorrect coaching leading to injury or poor performance
• Unprofessional conduct (e.g. dress code, time management)
• Negative relationship with stakeholders (e.g. club)
• Nonadherence to contracts and lack of accountability</t>
  </si>
  <si>
    <t>• Incorrect payment of employees
• Inadequate control of invoice payments
• Dependency on one source of revenue
• No distinction between general and specific reserves
• Pay-out of damages claims
• Penalties and fines
• Incorrect payment of taxes
• Unstainable financial viability</t>
  </si>
  <si>
    <t>• Slips, trips and falls
• Weather impacts playability
• Manual handling of court covers
• Playability of grass throughout all seasons
• Damage to the playing surface
• Costly surface maintenance
• Insufficient irrigation or drainage</t>
  </si>
  <si>
    <t>• Damage to assets and equipment
• Disruption to programming
• Injury or loss of life
• Carbon monoxide poisoning</t>
  </si>
  <si>
    <t>• Damage to courts and buildings
• Unusable facilities and loss of income
• Disruption to programming</t>
  </si>
  <si>
    <t>• Overreliance on volunteers without succession plan
• Low moral due to volume of tasks
• Lack of structure and delegation of tasks</t>
  </si>
  <si>
    <t>• Accidental injury / illness
• Fire and explosion
• Environmental damage</t>
  </si>
  <si>
    <t>• Slips, trips and falls (particularly when wet)
• Personal injury due to:
- Slippery, cracked or uneven surfaces
- Debris (e.g. leaves, sand, foreign materials)
- Exposed objects
- Poor storage (e.g. squeegees handing on fences)
• Damage to playing surface
• Irregular maintenance</t>
  </si>
  <si>
    <t>• Personal injury due to:
- Uneven surfaces (e.g. pot holes)
- Debris (e.g. leaves, sand, foreign materials)
- Exposed objects (e.g. sprinkler heads)
• High maintenance costs
• Damage to surface
• Insufficient irrigation or drainage</t>
  </si>
  <si>
    <t>• Unauthorised access 
• Damage or vandalism to facilities, plant or equipment
• Theft of equipment or personal belongings
• Loss of potential revenue</t>
  </si>
  <si>
    <t>• Incorrect price point for services or products
• Negative customer experiences
• Loss of potential revenue
• Loss of members and users
• Potential benefits for stakeholders not optimised</t>
  </si>
  <si>
    <t>The facility is exposed to high winds (Including gusts)</t>
  </si>
  <si>
    <t>• Injury or loss of life
• Damage of equipment
• Fire</t>
  </si>
  <si>
    <t>• Displacement of equipment
• Dangerous placarding and signage
• Damage of equipment
• Unstable infrastructure causing damage or injury
• Injury or loss of life from hazardous objects</t>
  </si>
  <si>
    <t>• Product sold or used could lead to injury, illness or loss of life
• Products supplied by third parties could lead to injury, illness or loss of life</t>
  </si>
  <si>
    <t>• Food sold or consumed could lead to illness
• Food supplied by third parties could lead to injury, illness or loss of life</t>
  </si>
  <si>
    <t>There is a risk the consumption of food will cause harm</t>
  </si>
  <si>
    <t>• Poorly kept or no recorded information
• Inefficient processes and procedures
• Not meeting legal requirements
• Lack of transparency and management of risk
• Contracts for services undocumented</t>
  </si>
  <si>
    <t>Behaviour at the venue could be considered negative, undesirable, unlawful, unethical</t>
  </si>
  <si>
    <t>Inadequate or poor administration of facility operations and clubs affairs</t>
  </si>
  <si>
    <t>There is a risk that visitors to the facility do not wear appropriate attire</t>
  </si>
  <si>
    <t>Electrical equipment at the venue is not maintained in accordance with regulatory requirements</t>
  </si>
  <si>
    <t>Fire could impact the venue</t>
  </si>
  <si>
    <t>Venue cannot adequately respond or provide immediate medical treatment in the event of a medical incident (First Aid)</t>
  </si>
  <si>
    <t>The venue could be impacted by flooding</t>
  </si>
  <si>
    <t>The venue is exposed to lightening</t>
  </si>
  <si>
    <t>People cannot access or egress the venue safely</t>
  </si>
  <si>
    <t>There is a risk that the venue  has inadequate security</t>
  </si>
  <si>
    <t>Chemicals and substances at the venue  are stored incorrectly, not ladled or not compatible with each other</t>
  </si>
  <si>
    <t>There is a risk value will not be delivered or received by all stakeholders including the operator, local council, members, user groups and coaches</t>
  </si>
  <si>
    <t>• Insufficient storage
• Attracting vermin
• Littering
• Irregular / insufficient waste collection
• Unattractive and unclean venue</t>
  </si>
  <si>
    <t>Tennis Risk Assessment</t>
  </si>
  <si>
    <r>
      <t xml:space="preserve">Tennis Risk Assessment Part 3 - </t>
    </r>
    <r>
      <rPr>
        <b/>
        <i/>
        <sz val="22"/>
        <color rgb="FF009BDF"/>
        <rFont val="Myriad Pro"/>
        <family val="2"/>
      </rPr>
      <t>FAQs</t>
    </r>
  </si>
  <si>
    <r>
      <t xml:space="preserve">Tennis Risk Assessment Part 4 - </t>
    </r>
    <r>
      <rPr>
        <b/>
        <i/>
        <sz val="22"/>
        <color rgb="FF009BDF"/>
        <rFont val="Myriad Pro"/>
        <family val="2"/>
      </rPr>
      <t>Assessment</t>
    </r>
  </si>
  <si>
    <t>3) Existing or New Controls</t>
  </si>
  <si>
    <t>• Professional advice (e.g. accountant)
• Education
• Audits
• Operational Health Check
• Policies &amp; procedures
• Register with Member Association
• Insurance
• Regular reporting</t>
  </si>
  <si>
    <t>• Individuals can be held personally liable for legal obligations and are unprotected
• Inability and ineligible to apply for or receive grants
• Inability to enter in to contrast or agreements under the group's name
• Inability to own / lease property in the groups name
• Inability to sue or bring legal action in the group's name</t>
  </si>
  <si>
    <t>Hints &amp; Tips</t>
  </si>
  <si>
    <t>• Education
• Online payments and bookings
• Sinking fund and sufficient periodic contributions
• Policies and procedures
• Audits
• Secondary income streams
• Cash handling policy</t>
  </si>
  <si>
    <t>• Documented contracts
• Policies and procedures
• Administrator</t>
  </si>
  <si>
    <t>• Signage
• Disclaimers for users
• Communication
• Instructions and education
• Uniform</t>
  </si>
  <si>
    <t>• CCTV
• Education
• Disclaimers for users
• Policies and procedures (e.g. Grievance procedure)</t>
  </si>
  <si>
    <t>• Policies and procedures
• Attendance Registers
• Working With Children Checks
• Mandatory sign in &amp; out registers
• Enrolment forms
• Permission slips</t>
  </si>
  <si>
    <t>• Professional advice (e.g. accountant)
• Education
• Audits
• Annual Operational Health Check
• Policies and procedures
• Register with Member Association
• Insurance
• Regular reporting</t>
  </si>
  <si>
    <t>• Waiver forms
• Contact details and information
• Emergency alarms
• First aid kits</t>
  </si>
  <si>
    <t>• Community hire
• Accessible to non-members
• Electronic gate access
• Shared-use agreements (e.g. other sports clubs)
• Annual open day
• Accessibility (e.g. ramps, railings)
• Wayfinding / signage</t>
  </si>
  <si>
    <t>• Maintenance
• Signage
• Provision of equipment (e.g. brooms)
• Infrastructure (e.g. wind breaks)
• Professional contractors for maintenance</t>
  </si>
  <si>
    <t>• Signage
• Policies and procedures
• Replacement
• Professional contractors for maintenance
• Provision of equipment (e.g. drag mats)
• Consultation with other clay court facilities</t>
  </si>
  <si>
    <t>• Signage and education
• Policies and procedures
• Asset Management Plan
• Professional contractors for maintenance
• Facility Condition Audit</t>
  </si>
  <si>
    <t>• Signage
• Policies and procedures
• Correct footwear (e.g. 'Herringbone sole')
• Infrastructure (e.g. skirting around fencing)
• Maintenance
• Provision of equipment (e.g. drag mats)
• Professional contractors for maintenance</t>
  </si>
  <si>
    <t>• Signage
• Insurance
• Emergency mechanisms (e.g. lighting)
• Log of Testing &amp; Tagging renewal dates</t>
  </si>
  <si>
    <t>• Signage and education
• Policies and procedures</t>
  </si>
  <si>
    <t>• Signage
• Contingency Plans (programming &amp; facilities)
• Policies &amp; Procedures
• Insurance
• Daily checks
• Alarms
• Equipment (e.g. extinguishers &amp;blankets)</t>
  </si>
  <si>
    <t>Overview</t>
  </si>
  <si>
    <t>Objectives</t>
  </si>
  <si>
    <t>Risk Assessment Process</t>
  </si>
  <si>
    <t>Assessing your Club</t>
  </si>
  <si>
    <t xml:space="preserve">What is the Matrix? </t>
  </si>
  <si>
    <t>• 10+ days rehabilitation required for injured persons
• Moderate cost to the venue as the result of an incident
• Local media &amp; community concern</t>
  </si>
  <si>
    <t>• Multiple of single death
• Catastrophic cost to the venue as the result of an incident
• National &amp; International media outrage</t>
  </si>
  <si>
    <t>• Injury to person resulting in lost time and claims
• Low cost to the venue as the result of an incident
• Minor isolated concerns raised by stakeholders, users</t>
  </si>
  <si>
    <t>• Serious illness for multiple persons / permanent disability
• Major cost to the venue as the result of an incident
• National media outrage</t>
  </si>
  <si>
    <t>3 Steps to Complete your Risk Assessment</t>
  </si>
  <si>
    <t>specific outcomes</t>
  </si>
  <si>
    <t>Resource Tools</t>
  </si>
  <si>
    <t>Risk management is the process where we identify, assess and treat risks that could potentially affect business operations. They are measured in terms of consequences (the outcome) and likelihood (the rate of occurrence) and if the risk will have a positive or negative impact. Effective risk management of tennis clubs requires engagement by all stakeholders, board members, management, volunteers and participants.</t>
  </si>
  <si>
    <t>The management of risks is an essential component of good corporate governance and best practice. It forms part of an organisation’s culture, philosophy, practices and business processes. Effective risk management has the following purposes:
- Seeks to address potential problem areas before they occur and creates a safer environment 
- Implements procedures to avoid negative consequence and reduce potential legal liability
- Tests the effectiveness of measures to prevent events happening that may result in negative outcomes.</t>
  </si>
  <si>
    <t>The information provided in the Template highlights risk areas that are typical of a tennis venue.  As every venue is different and poses unique risks, only those relevant to a particular venues need to be assessed (i.e. depends on programming, facilities / infrastructure, governance, user groups etc.).</t>
  </si>
  <si>
    <t>• Persons requiring first aid
• Negligible cost to the venue as the result of an incident
• Minimum impact to reputation</t>
  </si>
  <si>
    <t>A risk consequence is the outcome of an event and has an effect on objectives. A single event can generate a range of consequences which can have both positive and negative effects on objectives.</t>
  </si>
  <si>
    <t>Matrix (heat map)</t>
  </si>
  <si>
    <t>Undertaking a Risk Assessment is the process of identifying and quantifying the probability of a harmful effect to an item or an individual. To assess risks, an objective evaluation of the risks are considered and ranked by using a basic formula of rating the potential loss (consequence) and probability (likelihood) of occurrence using a heat map (refer to Part 2). Assessments must be completed by a competent person, who is someone who has sufficient training, experience or knowledge on the subject matter. Completed Risk Assessments should be checked regularly (minimum annually) and how often will depend on factors such as size of venue, type of groups using the facility and frequency of use.</t>
  </si>
  <si>
    <t>Use the drop down box in 'Risk Consequence Categories' to search for subjects that categorise potential risks relating to your search.</t>
  </si>
  <si>
    <r>
      <t xml:space="preserve">Matrix (Part 2)
</t>
    </r>
    <r>
      <rPr>
        <sz val="14"/>
        <color theme="1" tint="0.249977111117893"/>
        <rFont val="Myriad Pro Light"/>
        <family val="2"/>
      </rPr>
      <t xml:space="preserve">The Matrix is a heat map that presents the results of a risk assessment process visually and in a meaningful and concise way, by grouping the number of risks within each quadrant. 
</t>
    </r>
    <r>
      <rPr>
        <b/>
        <sz val="14"/>
        <color theme="1" tint="0.249977111117893"/>
        <rFont val="Myriad Pro Light"/>
        <family val="2"/>
      </rPr>
      <t xml:space="preserve">Definitions (Part 2)
</t>
    </r>
    <r>
      <rPr>
        <sz val="14"/>
        <color theme="1" tint="0.249977111117893"/>
        <rFont val="Myriad Pro Light"/>
        <family val="2"/>
      </rPr>
      <t xml:space="preserve">These definitions can be used to interpret the level of risk for each Risk Consequence Category on the risk Template. Once the appropriate ratings are selected for each subject, the Template will populate the relevant output as viewed on the Matrix.
</t>
    </r>
    <r>
      <rPr>
        <b/>
        <sz val="14"/>
        <color theme="1" tint="0.249977111117893"/>
        <rFont val="Myriad Pro Light"/>
        <family val="2"/>
      </rPr>
      <t xml:space="preserve">Hierarchy of Controls (Part 2)
</t>
    </r>
    <r>
      <rPr>
        <sz val="14"/>
        <color theme="1" tint="0.249977111117893"/>
        <rFont val="Myriad Pro Light"/>
        <family val="2"/>
      </rPr>
      <t xml:space="preserve">These controls can be used in conjunction with the Hints &amp; Tips on the Template as different methods for treating risks. 
</t>
    </r>
    <r>
      <rPr>
        <b/>
        <sz val="14"/>
        <color theme="1" tint="0.249977111117893"/>
        <rFont val="Myriad Pro Light"/>
        <family val="2"/>
      </rPr>
      <t xml:space="preserve">Template (Part 4)
</t>
    </r>
    <r>
      <rPr>
        <sz val="14"/>
        <color theme="1" tint="0.249977111117893"/>
        <rFont val="Myriad Pro Light"/>
        <family val="2"/>
      </rPr>
      <t>This Template is designed as a introductory Risk Register covering risks associated with nearly every tennis club. The assessor needs to select the Risk Consequence Category (i.e. subject) and inspect / research risks specific to their venue recording any bespoke outcomes before documenting both existing and new controls.</t>
    </r>
    <r>
      <rPr>
        <b/>
        <sz val="14"/>
        <color theme="1" tint="0.249977111117893"/>
        <rFont val="Myriad Pro Light"/>
        <family val="2"/>
      </rPr>
      <t xml:space="preserve">
Blank Register (Part 5)
</t>
    </r>
    <r>
      <rPr>
        <sz val="14"/>
        <color theme="1" tint="0.249977111117893"/>
        <rFont val="Myriad Pro Light"/>
        <family val="2"/>
      </rPr>
      <t xml:space="preserve">As the Template does not include all the risks associated with the activities and business undertaking at clubs, a Blank Register has been provided for assessors who wish to use the framework to create a bespoke register or transfer additional risks in to the Template (see note below).
</t>
    </r>
    <r>
      <rPr>
        <b/>
        <u/>
        <sz val="14"/>
        <color theme="1" tint="0.249977111117893"/>
        <rFont val="Myriad Pro Light"/>
        <family val="2"/>
      </rPr>
      <t>Note:</t>
    </r>
    <r>
      <rPr>
        <sz val="14"/>
        <color theme="1" tint="0.249977111117893"/>
        <rFont val="Myriad Pro Light"/>
        <family val="2"/>
      </rPr>
      <t xml:space="preserve">
Users can add risks on to the Blank Register and transfer these to the Template by inserting a new row and copying &amp; pasting the cells across.</t>
    </r>
  </si>
  <si>
    <t>These headings categorises identified risks that could be linked to hazardous or adverse situations if not managed.</t>
  </si>
  <si>
    <t>This Template is designed as a introductory Risk Register covering risks associated with nearly every tennis club. The Template does not include all the risks associated with the activities and business undertaking at clubs therefore a Blank Template has also been provided for this purpose.</t>
  </si>
  <si>
    <t>Rain</t>
  </si>
  <si>
    <t>The facility is exposed to excessive or insufficient rainfall</t>
  </si>
  <si>
    <t>• Displacement of equipment
• Disruption of play
• Damage of equipment
• Flooding or drought
• Loss of income</t>
  </si>
  <si>
    <t>• Policies &amp; Procedures
• Alternative programming
• Drainage
• Rainwater harvesting
• Water storage tanks</t>
  </si>
  <si>
    <t>Pandemic</t>
  </si>
  <si>
    <t xml:space="preserve">Operations are impacted by a public pandemic such as Coronavirus (Covit-19), Influenza (A,B,C) or Swine Flu (H1N1). </t>
  </si>
  <si>
    <t xml:space="preserve">• Prohibition of normal business operations 
• Inability for people to gather in groups (social distancing)
• Inability to conduct coaching or tennis competitions
• Inability to travel for non-essential purposes
• Failure to maintain strict hygiene standards </t>
  </si>
  <si>
    <t>• Club Policies &amp; Procedures in accordance with Chief Medical Officer Advice (local)
• Public Signage on safe play and prohibition of play is unwell
• Notifications to members and through website
• Restricted access to parts of the facility
• Ensure facility is reguarly cleaned and sanitised
• Ensure personal hygiene resources (soaps and alcohol based sanitisers) are readily avaliable
• Avoid human to human contact (1.5.meter rule)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</si>
</sst>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22"/>
      <color rgb="FF009BDF"/>
      <name val="Myriad Pro"/>
      <family val="2"/>
    </font>
    <font>
      <b/>
      <sz val="14"/>
      <color rgb="FF009BDF"/>
      <name val="Myriad Pro"/>
      <family val="2"/>
    </font>
    <font>
      <b/>
      <sz val="12"/>
      <color rgb="FF6D6E67"/>
      <name val="Myriad Pro"/>
      <family val="2"/>
    </font>
    <font>
      <b/>
      <sz val="11"/>
      <color rgb="FF6D6E67"/>
      <name val="Myriad Pro"/>
      <family val="2"/>
    </font>
    <font>
      <b/>
      <sz val="14"/>
      <color theme="0"/>
      <name val="Myriad Pro"/>
      <family val="2"/>
    </font>
    <font>
      <sz val="10"/>
      <color rgb="FF6D6E67"/>
      <name val="Myriad Pro"/>
      <family val="2"/>
    </font>
    <font>
      <i/>
      <sz val="12"/>
      <color theme="0"/>
      <name val="Myriad Pro"/>
      <family val="2"/>
    </font>
    <font>
      <b/>
      <i/>
      <sz val="11"/>
      <color theme="1" tint="0.499984740745262"/>
      <name val="Myriad Pro Light"/>
      <family val="2"/>
    </font>
    <font>
      <b/>
      <i/>
      <sz val="12"/>
      <color rgb="FF6D6E67"/>
      <name val="Myriad Pro"/>
      <family val="2"/>
    </font>
    <font>
      <b/>
      <i/>
      <sz val="12"/>
      <color theme="0"/>
      <name val="Myriad Pro"/>
      <family val="2"/>
    </font>
    <font>
      <b/>
      <sz val="12"/>
      <color theme="1" tint="0.499984740745262"/>
      <name val="Myriad Pro Light"/>
      <family val="2"/>
    </font>
    <font>
      <sz val="14"/>
      <color theme="1" tint="0.499984740745262"/>
      <name val="Myriad Pro Light"/>
      <family val="2"/>
    </font>
    <font>
      <u/>
      <sz val="11"/>
      <color theme="10"/>
      <name val="Calibri"/>
      <family val="2"/>
      <scheme val="minor"/>
    </font>
    <font>
      <sz val="14"/>
      <color rgb="FF808080"/>
      <name val="Myriad Pro"/>
      <family val="2"/>
    </font>
    <font>
      <b/>
      <u/>
      <sz val="14"/>
      <color rgb="FF808080"/>
      <name val="Myriad Pro"/>
      <family val="2"/>
    </font>
    <font>
      <b/>
      <sz val="11"/>
      <color theme="1"/>
      <name val="Myriad Pro Light"/>
      <family val="2"/>
    </font>
    <font>
      <sz val="11"/>
      <color theme="1"/>
      <name val="Calibri"/>
      <family val="2"/>
    </font>
    <font>
      <sz val="11"/>
      <color theme="1"/>
      <name val="Myriad Pro Light"/>
      <family val="2"/>
    </font>
    <font>
      <i/>
      <sz val="12"/>
      <color theme="1" tint="0.499984740745262"/>
      <name val="Myriad Pro Light"/>
      <family val="2"/>
    </font>
    <font>
      <b/>
      <i/>
      <sz val="14"/>
      <color rgb="FF6D6E67"/>
      <name val="Myriad Pro"/>
      <family val="2"/>
    </font>
    <font>
      <b/>
      <i/>
      <sz val="22"/>
      <color rgb="FF009BDF"/>
      <name val="Myriad Pro"/>
      <family val="2"/>
    </font>
    <font>
      <sz val="11"/>
      <name val="Myriad Pro Light"/>
      <family val="2"/>
    </font>
    <font>
      <b/>
      <sz val="12"/>
      <color theme="0"/>
      <name val="Myriad Pro Light"/>
      <family val="2"/>
    </font>
    <font>
      <b/>
      <sz val="11"/>
      <color theme="1" tint="0.34998626667073579"/>
      <name val="Myriad Pro Light"/>
      <family val="2"/>
    </font>
    <font>
      <b/>
      <sz val="14"/>
      <color theme="1" tint="0.34998626667073579"/>
      <name val="Myriad Pro Light"/>
      <family val="2"/>
    </font>
    <font>
      <sz val="14"/>
      <color theme="1" tint="0.34998626667073579"/>
      <name val="Myriad Pro Light"/>
      <family val="2"/>
    </font>
    <font>
      <sz val="12"/>
      <color rgb="FF595959"/>
      <name val="Myriad Pro"/>
      <family val="2"/>
    </font>
    <font>
      <b/>
      <sz val="14"/>
      <color indexed="63"/>
      <name val="Myriad Pro Light"/>
      <family val="2"/>
    </font>
    <font>
      <sz val="14"/>
      <color rgb="FF595959"/>
      <name val="Myriad Pro Light"/>
      <family val="2"/>
    </font>
    <font>
      <sz val="14"/>
      <color theme="1"/>
      <name val="Myriad Pro"/>
      <family val="2"/>
    </font>
    <font>
      <b/>
      <sz val="22"/>
      <color rgb="FF00AECB"/>
      <name val="Myriad Pro"/>
      <family val="2"/>
    </font>
    <font>
      <b/>
      <sz val="14"/>
      <color theme="1" tint="0.34998626667073579"/>
      <name val="Myriad Pro"/>
      <family val="2"/>
    </font>
    <font>
      <sz val="14"/>
      <color theme="1" tint="0.34998626667073579"/>
      <name val="Myriad Pro"/>
      <family val="2"/>
    </font>
    <font>
      <sz val="14"/>
      <color theme="1" tint="0.249977111117893"/>
      <name val="Myriad Pro Light"/>
      <family val="2"/>
    </font>
    <font>
      <b/>
      <sz val="16"/>
      <color rgb="FF009BDF"/>
      <name val="Myriad Pro"/>
      <family val="2"/>
    </font>
    <font>
      <b/>
      <sz val="14"/>
      <color theme="1" tint="0.249977111117893"/>
      <name val="Myriad Pro Light"/>
      <family val="2"/>
    </font>
    <font>
      <b/>
      <u/>
      <sz val="14"/>
      <color theme="1" tint="0.249977111117893"/>
      <name val="Myriad Pro Light"/>
      <family val="2"/>
    </font>
    <font>
      <sz val="14"/>
      <color theme="1" tint="0.499984740745262"/>
      <name val="Myriad Pro"/>
      <family val="2"/>
    </font>
    <font>
      <b/>
      <sz val="14"/>
      <color rgb="FF595959"/>
      <name val="Myriad Pro"/>
      <family val="2"/>
    </font>
    <font>
      <sz val="14"/>
      <color rgb="FF595959"/>
      <name val="Myriad Pro"/>
      <family val="2"/>
    </font>
    <font>
      <b/>
      <sz val="14"/>
      <color indexed="8"/>
      <name val="Myriad Pro Light"/>
      <family val="2"/>
    </font>
    <font>
      <sz val="14"/>
      <color indexed="8"/>
      <name val="Myriad Pro Light"/>
      <family val="2"/>
    </font>
  </fonts>
  <fills count="19">
    <fill>
      <patternFill patternType="none"/>
    </fill>
    <fill>
      <patternFill patternType="gray125"/>
    </fill>
    <fill>
      <patternFill patternType="solid">
        <fgColor theme="0"/>
        <bgColor indexed="64"/>
      </patternFill>
    </fill>
    <fill>
      <patternFill patternType="solid">
        <fgColor rgb="FF009BDF"/>
        <bgColor indexed="64"/>
      </patternFill>
    </fill>
    <fill>
      <patternFill patternType="solid">
        <fgColor rgb="FF99FFCC"/>
        <bgColor indexed="64"/>
      </patternFill>
    </fill>
    <fill>
      <patternFill patternType="solid">
        <fgColor rgb="FFFFFF99"/>
        <bgColor indexed="64"/>
      </patternFill>
    </fill>
    <fill>
      <patternFill patternType="solid">
        <fgColor rgb="FFFFCC99"/>
        <bgColor indexed="64"/>
      </patternFill>
    </fill>
    <fill>
      <patternFill patternType="solid">
        <fgColor rgb="FFFF9966"/>
        <bgColor indexed="64"/>
      </patternFill>
    </fill>
    <fill>
      <patternFill patternType="solid">
        <fgColor theme="0" tint="-4.9989318521683403E-2"/>
        <bgColor indexed="64"/>
      </patternFill>
    </fill>
    <fill>
      <patternFill patternType="solid">
        <fgColor rgb="FFFF9999"/>
        <bgColor indexed="64"/>
      </patternFill>
    </fill>
    <fill>
      <patternFill patternType="solid">
        <fgColor rgb="FFFF505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rgb="FFFFFFCC"/>
        <bgColor indexed="64"/>
      </patternFill>
    </fill>
    <fill>
      <patternFill patternType="solid">
        <fgColor theme="0"/>
        <bgColor rgb="FF6D6E67"/>
      </patternFill>
    </fill>
    <fill>
      <patternFill patternType="lightUp">
        <fgColor theme="0" tint="-0.24994659260841701"/>
        <bgColor theme="0"/>
      </patternFill>
    </fill>
    <fill>
      <patternFill patternType="solid">
        <fgColor rgb="FFFFFF00"/>
        <bgColor indexed="64"/>
      </patternFill>
    </fill>
    <fill>
      <patternFill patternType="solid">
        <fgColor rgb="FF00AECB"/>
        <bgColor indexed="64"/>
      </patternFill>
    </fill>
  </fills>
  <borders count="32">
    <border>
      <left/>
      <right/>
      <top/>
      <bottom/>
      <diagonal/>
    </border>
    <border>
      <left/>
      <right/>
      <top/>
      <bottom style="medium">
        <color theme="0" tint="-0.249977111117893"/>
      </bottom>
      <diagonal/>
    </border>
    <border>
      <left/>
      <right/>
      <top style="medium">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14999847407452621"/>
      </top>
      <bottom style="thin">
        <color theme="0" tint="-0.14999847407452621"/>
      </bottom>
      <diagonal/>
    </border>
    <border>
      <left style="thin">
        <color rgb="FF808080"/>
      </left>
      <right/>
      <top style="thin">
        <color rgb="FF808080"/>
      </top>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style="medium">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2">
    <xf numFmtId="0" fontId="0" fillId="0" borderId="0"/>
    <xf numFmtId="0" fontId="13" fillId="0" borderId="0" applyNumberFormat="0" applyFill="0" applyBorder="0" applyAlignment="0" applyProtection="0"/>
  </cellStyleXfs>
  <cellXfs count="226">
    <xf numFmtId="0" fontId="0" fillId="0" borderId="0" xfId="0"/>
    <xf numFmtId="0" fontId="0" fillId="2" borderId="0" xfId="0" applyFill="1"/>
    <xf numFmtId="0" fontId="0" fillId="2" borderId="0" xfId="0" applyFill="1" applyBorder="1"/>
    <xf numFmtId="0" fontId="11" fillId="2" borderId="0" xfId="0" applyFont="1" applyFill="1"/>
    <xf numFmtId="0" fontId="12" fillId="2" borderId="0" xfId="0" applyFont="1" applyFill="1" applyAlignment="1">
      <alignment vertical="top" wrapText="1"/>
    </xf>
    <xf numFmtId="0" fontId="13" fillId="0" borderId="0" xfId="1"/>
    <xf numFmtId="0" fontId="17" fillId="0" borderId="0" xfId="0" applyFont="1"/>
    <xf numFmtId="0" fontId="11" fillId="2" borderId="0" xfId="0" applyFont="1" applyFill="1" applyBorder="1"/>
    <xf numFmtId="0" fontId="0" fillId="2" borderId="0" xfId="0" applyFill="1" applyProtection="1"/>
    <xf numFmtId="0" fontId="0" fillId="0" borderId="0" xfId="0" applyProtection="1"/>
    <xf numFmtId="0" fontId="0" fillId="2" borderId="1" xfId="0" applyFill="1" applyBorder="1" applyProtection="1"/>
    <xf numFmtId="0" fontId="0" fillId="2" borderId="0" xfId="0" applyFill="1" applyBorder="1" applyProtection="1"/>
    <xf numFmtId="0" fontId="1" fillId="2" borderId="1" xfId="0" applyFont="1" applyFill="1" applyBorder="1" applyAlignment="1" applyProtection="1">
      <alignment vertical="center"/>
    </xf>
    <xf numFmtId="0" fontId="0" fillId="0" borderId="0" xfId="0" applyBorder="1" applyProtection="1"/>
    <xf numFmtId="0" fontId="0" fillId="2" borderId="0" xfId="0" applyFill="1" applyAlignment="1" applyProtection="1">
      <alignment vertical="center"/>
    </xf>
    <xf numFmtId="0" fontId="0" fillId="0" borderId="0" xfId="0" applyAlignment="1" applyProtection="1">
      <alignment vertical="center"/>
    </xf>
    <xf numFmtId="0" fontId="5" fillId="3"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3" fillId="8" borderId="0" xfId="0" applyFont="1" applyFill="1" applyBorder="1" applyAlignment="1">
      <alignment horizontal="left" vertical="center" wrapText="1"/>
    </xf>
    <xf numFmtId="0" fontId="1" fillId="2" borderId="0" xfId="0" applyFont="1" applyFill="1" applyBorder="1" applyAlignment="1">
      <alignment vertical="center"/>
    </xf>
    <xf numFmtId="0" fontId="20" fillId="2" borderId="0" xfId="0" applyFont="1" applyFill="1" applyBorder="1" applyAlignment="1" applyProtection="1">
      <alignment horizontal="right" vertical="center"/>
    </xf>
    <xf numFmtId="0" fontId="20" fillId="2" borderId="0" xfId="0" applyFont="1" applyFill="1" applyBorder="1" applyAlignment="1" applyProtection="1">
      <alignment horizontal="left" vertical="center"/>
    </xf>
    <xf numFmtId="0" fontId="1" fillId="2" borderId="2" xfId="0" applyFont="1" applyFill="1" applyBorder="1" applyAlignment="1" applyProtection="1">
      <alignment vertical="center"/>
    </xf>
    <xf numFmtId="0" fontId="0" fillId="2" borderId="2" xfId="0" applyFill="1" applyBorder="1" applyProtection="1"/>
    <xf numFmtId="0" fontId="2"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49" fontId="8" fillId="2" borderId="0" xfId="0" applyNumberFormat="1" applyFont="1" applyFill="1" applyBorder="1" applyAlignment="1" applyProtection="1">
      <alignment vertical="center"/>
    </xf>
    <xf numFmtId="49" fontId="8" fillId="2" borderId="0" xfId="0" applyNumberFormat="1" applyFont="1" applyFill="1" applyBorder="1" applyAlignment="1" applyProtection="1">
      <alignment horizontal="left" vertical="center"/>
    </xf>
    <xf numFmtId="0" fontId="0" fillId="2" borderId="0" xfId="0" applyFill="1" applyAlignment="1" applyProtection="1">
      <alignment wrapText="1"/>
    </xf>
    <xf numFmtId="0" fontId="0" fillId="2" borderId="0" xfId="0" applyFill="1" applyBorder="1" applyAlignment="1" applyProtection="1">
      <alignment wrapText="1"/>
    </xf>
    <xf numFmtId="0" fontId="0" fillId="0" borderId="0" xfId="0" applyAlignment="1" applyProtection="1">
      <alignment wrapText="1"/>
    </xf>
    <xf numFmtId="0" fontId="16" fillId="0" borderId="14" xfId="0" applyFont="1" applyBorder="1" applyAlignment="1">
      <alignment horizontal="center" wrapText="1"/>
    </xf>
    <xf numFmtId="0" fontId="16" fillId="0" borderId="11" xfId="0" applyFont="1" applyBorder="1" applyAlignment="1">
      <alignment horizontal="center" wrapText="1"/>
    </xf>
    <xf numFmtId="0" fontId="18" fillId="0" borderId="15" xfId="0" applyFont="1" applyBorder="1" applyAlignment="1">
      <alignment horizontal="left" vertical="center" wrapText="1"/>
    </xf>
    <xf numFmtId="0" fontId="18" fillId="0" borderId="11" xfId="0" applyFont="1" applyBorder="1" applyAlignment="1">
      <alignment horizontal="left" vertical="center" wrapText="1"/>
    </xf>
    <xf numFmtId="0" fontId="18" fillId="0" borderId="0" xfId="0" applyFont="1" applyAlignment="1">
      <alignment horizontal="center" wrapText="1"/>
    </xf>
    <xf numFmtId="0" fontId="16" fillId="0" borderId="0" xfId="0" applyFont="1" applyBorder="1" applyAlignment="1">
      <alignment horizontal="center" wrapText="1"/>
    </xf>
    <xf numFmtId="0" fontId="18" fillId="0" borderId="0" xfId="0" applyFont="1"/>
    <xf numFmtId="0" fontId="16" fillId="0" borderId="16" xfId="0" applyFont="1" applyFill="1" applyBorder="1" applyAlignment="1">
      <alignment horizontal="center" vertical="center" wrapText="1"/>
    </xf>
    <xf numFmtId="0" fontId="18" fillId="0" borderId="0" xfId="0" applyFont="1" applyBorder="1" applyAlignment="1">
      <alignment wrapText="1"/>
    </xf>
    <xf numFmtId="0" fontId="18" fillId="0" borderId="0" xfId="0" applyFont="1" applyAlignment="1">
      <alignment wrapText="1"/>
    </xf>
    <xf numFmtId="0" fontId="18" fillId="0" borderId="0" xfId="0" applyFont="1" applyBorder="1" applyAlignment="1">
      <alignment horizontal="left" vertical="center" wrapText="1"/>
    </xf>
    <xf numFmtId="0" fontId="18" fillId="0" borderId="0" xfId="0" applyFont="1" applyFill="1" applyBorder="1" applyAlignment="1">
      <alignment wrapText="1"/>
    </xf>
    <xf numFmtId="0" fontId="18" fillId="14" borderId="16"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8" fillId="0" borderId="0" xfId="0" applyFont="1" applyBorder="1" applyAlignment="1">
      <alignment horizontal="center" wrapText="1"/>
    </xf>
    <xf numFmtId="0" fontId="18" fillId="0" borderId="0" xfId="0" applyFont="1" applyBorder="1" applyAlignment="1">
      <alignment horizontal="center" vertical="center" wrapText="1"/>
    </xf>
    <xf numFmtId="0" fontId="18" fillId="0" borderId="0" xfId="0" applyFont="1" applyAlignment="1">
      <alignment horizontal="left"/>
    </xf>
    <xf numFmtId="0" fontId="18" fillId="0" borderId="16" xfId="0" applyFont="1" applyBorder="1" applyAlignment="1">
      <alignment horizontal="left"/>
    </xf>
    <xf numFmtId="0" fontId="18" fillId="14" borderId="17" xfId="0" applyFont="1" applyFill="1" applyBorder="1" applyAlignment="1">
      <alignment horizontal="center" vertical="center" wrapText="1"/>
    </xf>
    <xf numFmtId="0" fontId="18" fillId="2" borderId="0" xfId="0" applyFont="1" applyFill="1" applyBorder="1" applyAlignment="1">
      <alignment horizontal="center" wrapText="1"/>
    </xf>
    <xf numFmtId="49" fontId="19" fillId="2" borderId="0" xfId="0" applyNumberFormat="1" applyFont="1" applyFill="1" applyBorder="1" applyAlignment="1" applyProtection="1">
      <alignment vertical="center"/>
      <protection locked="0"/>
    </xf>
    <xf numFmtId="14" fontId="19" fillId="2" borderId="0" xfId="0" applyNumberFormat="1" applyFont="1" applyFill="1" applyBorder="1" applyAlignment="1" applyProtection="1">
      <alignment vertical="center"/>
      <protection locked="0"/>
    </xf>
    <xf numFmtId="0" fontId="18" fillId="0" borderId="3" xfId="0" applyFont="1" applyBorder="1" applyAlignment="1">
      <alignment horizontal="center" wrapText="1"/>
    </xf>
    <xf numFmtId="0" fontId="18" fillId="2" borderId="3" xfId="0" applyFont="1" applyFill="1" applyBorder="1" applyAlignment="1">
      <alignment horizontal="center" vertical="center" wrapText="1"/>
    </xf>
    <xf numFmtId="0" fontId="18" fillId="14" borderId="3" xfId="0" applyFont="1" applyFill="1" applyBorder="1" applyAlignment="1">
      <alignment horizontal="center" wrapText="1"/>
    </xf>
    <xf numFmtId="0" fontId="18" fillId="14" borderId="3" xfId="0" applyFont="1" applyFill="1" applyBorder="1" applyAlignment="1">
      <alignment horizontal="center" vertical="center" wrapText="1"/>
    </xf>
    <xf numFmtId="0" fontId="24" fillId="2" borderId="19" xfId="0" applyFont="1" applyFill="1" applyBorder="1" applyAlignment="1">
      <alignment horizontal="center" vertical="center" wrapText="1"/>
    </xf>
    <xf numFmtId="49" fontId="18" fillId="0" borderId="19" xfId="0" applyNumberFormat="1" applyFont="1" applyFill="1" applyBorder="1" applyAlignment="1">
      <alignment horizontal="left" vertical="center" wrapText="1"/>
    </xf>
    <xf numFmtId="0" fontId="18" fillId="0" borderId="19" xfId="0" applyFont="1" applyBorder="1" applyAlignment="1">
      <alignment horizontal="left" vertical="center" wrapText="1"/>
    </xf>
    <xf numFmtId="0" fontId="22" fillId="0" borderId="19" xfId="1"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9" xfId="0" applyFont="1" applyFill="1" applyBorder="1" applyAlignment="1">
      <alignment horizontal="left" vertical="center"/>
    </xf>
    <xf numFmtId="0" fontId="18" fillId="0" borderId="19" xfId="0" applyFont="1" applyFill="1" applyBorder="1" applyAlignment="1">
      <alignment vertical="center"/>
    </xf>
    <xf numFmtId="0" fontId="18" fillId="0" borderId="19" xfId="0" applyFont="1" applyBorder="1" applyAlignment="1">
      <alignment horizontal="left" vertical="center"/>
    </xf>
    <xf numFmtId="0" fontId="18" fillId="0" borderId="19" xfId="0" applyFont="1" applyFill="1" applyBorder="1" applyAlignment="1">
      <alignment vertical="center" wrapText="1"/>
    </xf>
    <xf numFmtId="0" fontId="23" fillId="3" borderId="19" xfId="0" applyFont="1" applyFill="1" applyBorder="1" applyAlignment="1">
      <alignment horizontal="center" wrapText="1"/>
    </xf>
    <xf numFmtId="0" fontId="18" fillId="0" borderId="0" xfId="0" applyFont="1" applyBorder="1"/>
    <xf numFmtId="0" fontId="22" fillId="2" borderId="19" xfId="0" applyFont="1" applyFill="1" applyBorder="1" applyAlignment="1">
      <alignment vertical="center" wrapText="1"/>
    </xf>
    <xf numFmtId="0" fontId="22" fillId="0" borderId="19" xfId="0" applyFont="1" applyFill="1" applyBorder="1" applyAlignment="1">
      <alignment vertical="center" wrapText="1"/>
    </xf>
    <xf numFmtId="0" fontId="20" fillId="2" borderId="0" xfId="0" quotePrefix="1" applyFont="1" applyFill="1" applyBorder="1" applyAlignment="1" applyProtection="1">
      <alignment horizontal="right" vertical="center"/>
    </xf>
    <xf numFmtId="0" fontId="0" fillId="0" borderId="0" xfId="0" applyBorder="1" applyAlignment="1" applyProtection="1">
      <alignment wrapText="1"/>
    </xf>
    <xf numFmtId="0" fontId="24" fillId="17" borderId="19" xfId="0" applyFont="1" applyFill="1" applyBorder="1" applyAlignment="1">
      <alignment horizontal="center" vertical="center" wrapText="1"/>
    </xf>
    <xf numFmtId="0" fontId="0" fillId="0" borderId="0" xfId="0" applyAlignment="1" applyProtection="1"/>
    <xf numFmtId="0" fontId="0" fillId="2" borderId="0" xfId="0" applyFill="1" applyAlignment="1" applyProtection="1">
      <alignment horizontal="center"/>
    </xf>
    <xf numFmtId="0" fontId="0" fillId="2" borderId="0" xfId="0" applyFill="1" applyBorder="1" applyAlignment="1" applyProtection="1">
      <alignment horizontal="center"/>
    </xf>
    <xf numFmtId="0" fontId="0" fillId="0" borderId="0" xfId="0" applyAlignment="1" applyProtection="1">
      <alignment horizontal="center"/>
    </xf>
    <xf numFmtId="0" fontId="0" fillId="2" borderId="1" xfId="0" applyFill="1" applyBorder="1" applyAlignment="1" applyProtection="1">
      <alignment horizontal="center"/>
    </xf>
    <xf numFmtId="0" fontId="1" fillId="2" borderId="1" xfId="0" applyFont="1" applyFill="1" applyBorder="1" applyAlignment="1" applyProtection="1">
      <alignment horizontal="left" vertical="center"/>
    </xf>
    <xf numFmtId="0" fontId="12" fillId="2" borderId="0" xfId="0" applyFont="1" applyFill="1" applyBorder="1" applyAlignment="1">
      <alignment vertical="center"/>
    </xf>
    <xf numFmtId="0" fontId="0" fillId="2" borderId="2" xfId="0" applyFill="1" applyBorder="1"/>
    <xf numFmtId="0" fontId="0" fillId="2" borderId="2" xfId="0" applyFill="1" applyBorder="1" applyAlignment="1" applyProtection="1">
      <alignment horizontal="center"/>
    </xf>
    <xf numFmtId="0" fontId="30" fillId="2" borderId="0" xfId="0" applyFont="1" applyFill="1" applyBorder="1" applyAlignment="1" applyProtection="1">
      <alignment wrapText="1"/>
    </xf>
    <xf numFmtId="0" fontId="30" fillId="0" borderId="0" xfId="0" applyFont="1" applyAlignment="1" applyProtection="1">
      <alignment wrapText="1"/>
    </xf>
    <xf numFmtId="0" fontId="23" fillId="3" borderId="19" xfId="0" applyFont="1" applyFill="1" applyBorder="1" applyAlignment="1">
      <alignment horizontal="left" wrapText="1"/>
    </xf>
    <xf numFmtId="0" fontId="16" fillId="0" borderId="16" xfId="0" applyFont="1" applyFill="1" applyBorder="1" applyAlignment="1">
      <alignment horizontal="left" vertical="center"/>
    </xf>
    <xf numFmtId="0" fontId="16" fillId="0" borderId="0" xfId="0" applyFont="1" applyFill="1" applyAlignment="1">
      <alignment horizontal="left" vertical="center"/>
    </xf>
    <xf numFmtId="0" fontId="18" fillId="0" borderId="0" xfId="0" applyFont="1" applyAlignment="1">
      <alignment horizontal="left" vertical="center"/>
    </xf>
    <xf numFmtId="0" fontId="22" fillId="2" borderId="19"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30" fillId="0" borderId="0" xfId="0" applyFont="1" applyBorder="1" applyAlignment="1" applyProtection="1">
      <alignment wrapText="1"/>
    </xf>
    <xf numFmtId="0" fontId="5" fillId="3" borderId="20"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33" fillId="2" borderId="11" xfId="0" applyFont="1" applyFill="1" applyBorder="1" applyAlignment="1" applyProtection="1">
      <alignment horizontal="center" vertical="center" wrapText="1"/>
      <protection locked="0"/>
    </xf>
    <xf numFmtId="0" fontId="33" fillId="16" borderId="11" xfId="0" applyFont="1" applyFill="1" applyBorder="1" applyAlignment="1" applyProtection="1">
      <alignment vertical="center" wrapText="1"/>
    </xf>
    <xf numFmtId="0" fontId="32" fillId="15" borderId="11" xfId="0" applyFont="1" applyFill="1" applyBorder="1" applyAlignment="1" applyProtection="1">
      <alignment horizontal="center" vertical="center" wrapText="1"/>
    </xf>
    <xf numFmtId="0" fontId="33" fillId="14" borderId="11" xfId="0" applyFont="1" applyFill="1" applyBorder="1" applyAlignment="1" applyProtection="1">
      <alignment vertical="center" wrapText="1"/>
      <protection locked="0"/>
    </xf>
    <xf numFmtId="0" fontId="33" fillId="16" borderId="21" xfId="0" applyFont="1" applyFill="1" applyBorder="1" applyAlignment="1" applyProtection="1">
      <alignment vertical="center" wrapText="1"/>
    </xf>
    <xf numFmtId="0" fontId="32" fillId="2" borderId="11" xfId="0" applyFont="1" applyFill="1" applyBorder="1" applyAlignment="1" applyProtection="1">
      <alignment horizontal="center" vertical="center"/>
      <protection locked="0"/>
    </xf>
    <xf numFmtId="0" fontId="32" fillId="14" borderId="11" xfId="0" applyFont="1" applyFill="1" applyBorder="1" applyAlignment="1" applyProtection="1">
      <alignment vertical="center" wrapText="1"/>
      <protection locked="0"/>
    </xf>
    <xf numFmtId="0" fontId="32" fillId="14" borderId="11" xfId="0" applyFont="1" applyFill="1" applyBorder="1" applyProtection="1">
      <protection locked="0"/>
    </xf>
    <xf numFmtId="0" fontId="26" fillId="2" borderId="0" xfId="0" applyFont="1" applyFill="1" applyBorder="1" applyAlignment="1">
      <alignment vertical="center"/>
    </xf>
    <xf numFmtId="0" fontId="26" fillId="2" borderId="0" xfId="0" applyFont="1" applyFill="1" applyBorder="1" applyAlignment="1">
      <alignment vertical="center" wrapText="1"/>
    </xf>
    <xf numFmtId="0" fontId="35" fillId="2" borderId="0" xfId="0" applyFont="1" applyFill="1" applyBorder="1" applyAlignment="1" applyProtection="1">
      <alignment horizontal="left" vertical="center"/>
    </xf>
    <xf numFmtId="0" fontId="35" fillId="2" borderId="0" xfId="0" applyFont="1" applyFill="1" applyBorder="1" applyAlignment="1" applyProtection="1">
      <alignment horizontal="center" vertical="center"/>
    </xf>
    <xf numFmtId="0" fontId="32" fillId="2" borderId="11" xfId="0" applyFont="1" applyFill="1" applyBorder="1" applyAlignment="1" applyProtection="1">
      <alignment horizontal="center" vertical="center" wrapText="1"/>
      <protection locked="0"/>
    </xf>
    <xf numFmtId="0" fontId="33" fillId="16" borderId="15" xfId="0" applyFont="1" applyFill="1" applyBorder="1" applyAlignment="1" applyProtection="1">
      <alignment vertical="center" wrapText="1"/>
    </xf>
    <xf numFmtId="0" fontId="33" fillId="2" borderId="22" xfId="0" applyFont="1" applyFill="1" applyBorder="1" applyAlignment="1" applyProtection="1">
      <alignment horizontal="center" vertical="center" wrapText="1"/>
      <protection locked="0"/>
    </xf>
    <xf numFmtId="49" fontId="5" fillId="3" borderId="24" xfId="0" applyNumberFormat="1" applyFont="1" applyFill="1" applyBorder="1" applyAlignment="1" applyProtection="1">
      <alignment horizontal="center" vertical="center"/>
    </xf>
    <xf numFmtId="0" fontId="5" fillId="3" borderId="28" xfId="0" applyFont="1" applyFill="1" applyBorder="1" applyAlignment="1" applyProtection="1">
      <alignment horizontal="center" vertical="center" wrapText="1"/>
    </xf>
    <xf numFmtId="0" fontId="5" fillId="3" borderId="2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3" borderId="25" xfId="0" applyFont="1" applyFill="1" applyBorder="1" applyAlignment="1" applyProtection="1">
      <alignment vertical="center"/>
    </xf>
    <xf numFmtId="0" fontId="33" fillId="2" borderId="11"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0" fillId="2" borderId="0" xfId="0" applyFill="1" applyProtection="1">
      <protection locked="0"/>
    </xf>
    <xf numFmtId="0" fontId="0" fillId="0" borderId="0" xfId="0" applyProtection="1">
      <protection locked="0"/>
    </xf>
    <xf numFmtId="0" fontId="0" fillId="0" borderId="0" xfId="0" applyBorder="1" applyProtection="1">
      <protection locked="0"/>
    </xf>
    <xf numFmtId="0" fontId="31" fillId="2" borderId="1" xfId="0" applyFont="1" applyFill="1" applyBorder="1" applyAlignment="1" applyProtection="1">
      <alignment vertical="center"/>
      <protection locked="0"/>
    </xf>
    <xf numFmtId="0" fontId="0" fillId="2" borderId="1" xfId="0" applyFill="1" applyBorder="1" applyProtection="1">
      <protection locked="0"/>
    </xf>
    <xf numFmtId="0" fontId="1" fillId="2" borderId="2" xfId="0" applyFont="1" applyFill="1" applyBorder="1" applyAlignment="1" applyProtection="1">
      <alignment vertical="center"/>
      <protection locked="0"/>
    </xf>
    <xf numFmtId="0" fontId="0" fillId="2" borderId="2" xfId="0" applyFill="1" applyBorder="1" applyProtection="1">
      <protection locked="0"/>
    </xf>
    <xf numFmtId="0" fontId="0" fillId="2" borderId="0" xfId="0" applyFill="1" applyBorder="1" applyProtection="1">
      <protection locked="0"/>
    </xf>
    <xf numFmtId="0" fontId="20" fillId="2" borderId="0" xfId="0" applyFont="1" applyFill="1" applyBorder="1" applyAlignment="1" applyProtection="1">
      <alignment horizontal="right" vertical="center"/>
      <protection locked="0"/>
    </xf>
    <xf numFmtId="0" fontId="2" fillId="2"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2" fillId="2" borderId="0" xfId="0" applyFont="1" applyFill="1" applyBorder="1" applyAlignment="1" applyProtection="1">
      <alignment horizontal="right" vertical="center"/>
      <protection locked="0"/>
    </xf>
    <xf numFmtId="0" fontId="20" fillId="2" borderId="0" xfId="0" quotePrefix="1" applyFont="1" applyFill="1" applyBorder="1" applyAlignment="1" applyProtection="1">
      <alignment horizontal="right" vertical="center"/>
      <protection locked="0"/>
    </xf>
    <xf numFmtId="49" fontId="8" fillId="2" borderId="0" xfId="0" applyNumberFormat="1" applyFont="1" applyFill="1" applyBorder="1" applyAlignment="1" applyProtection="1">
      <alignment vertical="center"/>
      <protection locked="0"/>
    </xf>
    <xf numFmtId="49" fontId="8" fillId="2" borderId="0" xfId="0" applyNumberFormat="1" applyFont="1" applyFill="1" applyBorder="1" applyAlignment="1" applyProtection="1">
      <alignment horizontal="left" vertical="center"/>
      <protection locked="0"/>
    </xf>
    <xf numFmtId="0" fontId="20" fillId="2" borderId="0" xfId="0" applyFont="1" applyFill="1" applyBorder="1" applyAlignment="1" applyProtection="1">
      <alignment horizontal="left" vertical="center"/>
      <protection locked="0"/>
    </xf>
    <xf numFmtId="0" fontId="5" fillId="18" borderId="31" xfId="0" applyFont="1" applyFill="1" applyBorder="1" applyAlignment="1" applyProtection="1">
      <alignment horizontal="center" vertical="center" wrapText="1"/>
      <protection locked="0"/>
    </xf>
    <xf numFmtId="49" fontId="5" fillId="18" borderId="24" xfId="0" applyNumberFormat="1" applyFont="1" applyFill="1" applyBorder="1" applyAlignment="1" applyProtection="1">
      <alignment horizontal="center" vertical="center"/>
      <protection locked="0"/>
    </xf>
    <xf numFmtId="0" fontId="30" fillId="2" borderId="0" xfId="0" applyFont="1" applyFill="1" applyBorder="1" applyAlignment="1" applyProtection="1">
      <alignment wrapText="1"/>
      <protection locked="0"/>
    </xf>
    <xf numFmtId="0" fontId="5" fillId="18" borderId="30" xfId="0" applyFont="1" applyFill="1" applyBorder="1" applyAlignment="1" applyProtection="1">
      <alignment horizontal="center" vertical="center" wrapText="1"/>
      <protection locked="0"/>
    </xf>
    <xf numFmtId="0" fontId="5" fillId="18" borderId="27" xfId="0" applyFont="1" applyFill="1" applyBorder="1" applyAlignment="1" applyProtection="1">
      <alignment horizontal="center" vertical="center" wrapText="1"/>
      <protection locked="0"/>
    </xf>
    <xf numFmtId="0" fontId="5" fillId="18" borderId="12" xfId="0" applyFont="1" applyFill="1" applyBorder="1" applyAlignment="1" applyProtection="1">
      <alignment horizontal="center" vertical="center" wrapText="1"/>
      <protection locked="0"/>
    </xf>
    <xf numFmtId="0" fontId="5" fillId="18" borderId="28" xfId="0" applyFont="1" applyFill="1" applyBorder="1" applyAlignment="1" applyProtection="1">
      <alignment horizontal="center" vertical="center" wrapText="1"/>
      <protection locked="0"/>
    </xf>
    <xf numFmtId="0" fontId="30" fillId="0" borderId="0" xfId="0" applyFont="1" applyBorder="1" applyAlignment="1" applyProtection="1">
      <alignment wrapText="1"/>
      <protection locked="0"/>
    </xf>
    <xf numFmtId="0" fontId="30" fillId="0" borderId="0" xfId="0" applyFont="1" applyAlignment="1" applyProtection="1">
      <alignment wrapText="1"/>
      <protection locked="0"/>
    </xf>
    <xf numFmtId="0" fontId="30" fillId="2" borderId="0" xfId="0" applyFont="1" applyFill="1" applyAlignment="1" applyProtection="1">
      <alignment wrapText="1"/>
      <protection locked="0"/>
    </xf>
    <xf numFmtId="0" fontId="30" fillId="2" borderId="0" xfId="0" applyFont="1" applyFill="1" applyBorder="1" applyProtection="1">
      <protection locked="0"/>
    </xf>
    <xf numFmtId="0" fontId="30" fillId="0" borderId="0" xfId="0" applyFont="1" applyBorder="1" applyProtection="1">
      <protection locked="0"/>
    </xf>
    <xf numFmtId="0" fontId="30" fillId="0" borderId="0" xfId="0" applyFont="1" applyProtection="1">
      <protection locked="0"/>
    </xf>
    <xf numFmtId="0" fontId="39" fillId="2" borderId="11" xfId="0"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0" fontId="39" fillId="15" borderId="11" xfId="0" applyFont="1" applyFill="1" applyBorder="1" applyAlignment="1" applyProtection="1">
      <alignment horizontal="center" vertical="center" wrapText="1"/>
    </xf>
    <xf numFmtId="0" fontId="40" fillId="0" borderId="11" xfId="0" applyFont="1" applyFill="1" applyBorder="1" applyAlignment="1" applyProtection="1">
      <alignment vertical="center" wrapText="1"/>
      <protection locked="0"/>
    </xf>
    <xf numFmtId="0" fontId="39" fillId="2" borderId="11" xfId="0" applyFont="1" applyFill="1" applyBorder="1" applyAlignment="1" applyProtection="1">
      <alignment horizontal="center" vertical="center"/>
      <protection locked="0"/>
    </xf>
    <xf numFmtId="0" fontId="40" fillId="2" borderId="11" xfId="0" applyFont="1" applyFill="1" applyBorder="1" applyProtection="1">
      <protection locked="0"/>
    </xf>
    <xf numFmtId="0" fontId="40" fillId="0" borderId="11" xfId="0" applyFont="1" applyBorder="1" applyProtection="1">
      <protection locked="0"/>
    </xf>
    <xf numFmtId="49" fontId="38" fillId="8" borderId="11" xfId="0" applyNumberFormat="1" applyFont="1" applyFill="1" applyBorder="1" applyAlignment="1" applyProtection="1">
      <alignment vertical="center"/>
      <protection locked="0"/>
    </xf>
    <xf numFmtId="14" fontId="38" fillId="8" borderId="11" xfId="0" applyNumberFormat="1" applyFont="1" applyFill="1" applyBorder="1" applyAlignment="1" applyProtection="1">
      <alignment horizontal="left" vertical="center"/>
      <protection locked="0"/>
    </xf>
    <xf numFmtId="49" fontId="38" fillId="8" borderId="11" xfId="0" applyNumberFormat="1" applyFont="1" applyFill="1" applyBorder="1" applyAlignment="1" applyProtection="1">
      <alignment horizontal="left" vertical="center"/>
      <protection locked="0"/>
    </xf>
    <xf numFmtId="1" fontId="38" fillId="8" borderId="11" xfId="0" applyNumberFormat="1" applyFont="1" applyFill="1" applyBorder="1" applyAlignment="1" applyProtection="1">
      <alignment horizontal="left" vertical="center"/>
    </xf>
    <xf numFmtId="14" fontId="38" fillId="8" borderId="11" xfId="0" applyNumberFormat="1" applyFont="1" applyFill="1" applyBorder="1" applyAlignment="1" applyProtection="1">
      <alignment horizontal="left" vertical="center"/>
    </xf>
    <xf numFmtId="0" fontId="14" fillId="2" borderId="0" xfId="0" applyFont="1" applyFill="1" applyBorder="1" applyAlignment="1">
      <alignment horizontal="left" vertical="center" wrapText="1"/>
    </xf>
    <xf numFmtId="0" fontId="15" fillId="2" borderId="0" xfId="1" applyFont="1" applyFill="1" applyAlignment="1">
      <alignment horizontal="left" vertical="top" wrapText="1"/>
    </xf>
    <xf numFmtId="0" fontId="35" fillId="2" borderId="0" xfId="0" applyFont="1" applyFill="1" applyBorder="1" applyAlignment="1">
      <alignment horizontal="left" vertical="center"/>
    </xf>
    <xf numFmtId="0" fontId="2" fillId="2" borderId="0" xfId="0" applyFont="1" applyFill="1" applyBorder="1" applyAlignment="1">
      <alignment horizontal="left" vertical="center"/>
    </xf>
    <xf numFmtId="0" fontId="34" fillId="2" borderId="0" xfId="0" applyFont="1" applyFill="1" applyBorder="1" applyAlignment="1">
      <alignment vertical="top" wrapText="1"/>
    </xf>
    <xf numFmtId="0" fontId="36" fillId="2" borderId="0" xfId="0" applyFont="1" applyFill="1" applyAlignment="1">
      <alignment horizontal="left" vertical="top" wrapText="1"/>
    </xf>
    <xf numFmtId="0" fontId="12" fillId="2" borderId="0" xfId="0" applyFont="1" applyFill="1" applyAlignment="1">
      <alignment horizontal="left" vertical="top" wrapText="1"/>
    </xf>
    <xf numFmtId="0" fontId="36" fillId="2" borderId="0" xfId="0" applyFont="1" applyFill="1" applyAlignment="1">
      <alignment vertical="top" wrapText="1"/>
    </xf>
    <xf numFmtId="0" fontId="12" fillId="2" borderId="0" xfId="0" applyFont="1" applyFill="1" applyAlignment="1">
      <alignment vertical="top" wrapText="1"/>
    </xf>
    <xf numFmtId="0" fontId="5" fillId="3" borderId="20" xfId="0" applyFont="1" applyFill="1" applyBorder="1" applyAlignment="1" applyProtection="1">
      <alignment horizontal="center"/>
    </xf>
    <xf numFmtId="0" fontId="27" fillId="8" borderId="20"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xf>
    <xf numFmtId="0" fontId="29" fillId="2" borderId="0" xfId="0" applyFont="1" applyFill="1" applyBorder="1" applyAlignment="1">
      <alignment horizontal="left" vertical="center" wrapText="1"/>
    </xf>
    <xf numFmtId="0" fontId="5" fillId="3" borderId="23"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4" xfId="0" applyFont="1" applyFill="1" applyBorder="1" applyAlignment="1" applyProtection="1">
      <alignment horizontal="center" vertical="center"/>
    </xf>
    <xf numFmtId="0" fontId="5" fillId="18" borderId="23" xfId="0" applyFont="1" applyFill="1" applyBorder="1" applyAlignment="1" applyProtection="1">
      <alignment horizontal="center" vertical="center"/>
      <protection locked="0"/>
    </xf>
    <xf numFmtId="0" fontId="5" fillId="18" borderId="25" xfId="0" applyFont="1" applyFill="1" applyBorder="1" applyAlignment="1" applyProtection="1">
      <alignment horizontal="center" vertical="center"/>
      <protection locked="0"/>
    </xf>
    <xf numFmtId="0" fontId="5" fillId="18" borderId="26" xfId="0" applyFont="1" applyFill="1" applyBorder="1" applyAlignment="1" applyProtection="1">
      <alignment horizontal="center" vertical="center"/>
      <protection locked="0"/>
    </xf>
    <xf numFmtId="0" fontId="5" fillId="18" borderId="24" xfId="0" applyFont="1" applyFill="1" applyBorder="1" applyAlignment="1" applyProtection="1">
      <alignment horizontal="center" vertical="center"/>
      <protection locked="0"/>
    </xf>
    <xf numFmtId="0" fontId="16" fillId="0" borderId="0" xfId="0" applyFont="1" applyBorder="1" applyAlignment="1">
      <alignment horizontal="center" wrapText="1"/>
    </xf>
    <xf numFmtId="0" fontId="25" fillId="0" borderId="18" xfId="0" applyFont="1" applyBorder="1" applyAlignment="1">
      <alignment horizontal="left" wrapText="1"/>
    </xf>
    <xf numFmtId="0" fontId="5" fillId="3" borderId="6" xfId="0" applyFont="1" applyFill="1" applyBorder="1" applyAlignment="1">
      <alignment horizontal="center"/>
    </xf>
    <xf numFmtId="0" fontId="5" fillId="3" borderId="0" xfId="0" applyFont="1" applyFill="1" applyBorder="1" applyAlignment="1">
      <alignment horizontal="center"/>
    </xf>
    <xf numFmtId="0" fontId="5" fillId="3" borderId="7"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7" fillId="3" borderId="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5"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0" fillId="3" borderId="11" xfId="0" applyFont="1" applyFill="1" applyBorder="1" applyAlignment="1">
      <alignment horizontal="center" vertical="center"/>
    </xf>
    <xf numFmtId="0" fontId="9" fillId="8" borderId="11"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5" fillId="3" borderId="11" xfId="0" applyFont="1" applyFill="1" applyBorder="1" applyAlignment="1">
      <alignment horizontal="center" vertical="center"/>
    </xf>
    <xf numFmtId="0" fontId="5" fillId="3" borderId="3" xfId="0" applyFont="1" applyFill="1" applyBorder="1" applyAlignment="1">
      <alignment horizontal="center"/>
    </xf>
    <xf numFmtId="0" fontId="4" fillId="10" borderId="4" xfId="0" applyFont="1" applyFill="1" applyBorder="1" applyAlignment="1">
      <alignment horizontal="center"/>
    </xf>
    <xf numFmtId="0" fontId="4" fillId="10" borderId="5" xfId="0" applyFont="1" applyFill="1" applyBorder="1" applyAlignment="1">
      <alignment horizontal="center"/>
    </xf>
    <xf numFmtId="0" fontId="10" fillId="3" borderId="3" xfId="0" applyFont="1" applyFill="1" applyBorder="1" applyAlignment="1">
      <alignment horizontal="center" vertical="center"/>
    </xf>
    <xf numFmtId="0" fontId="4" fillId="13" borderId="3" xfId="0" applyFont="1" applyFill="1" applyBorder="1" applyAlignment="1">
      <alignment horizontal="center"/>
    </xf>
    <xf numFmtId="0" fontId="4" fillId="12" borderId="4" xfId="0" applyFont="1" applyFill="1" applyBorder="1" applyAlignment="1">
      <alignment horizontal="center"/>
    </xf>
    <xf numFmtId="0" fontId="4" fillId="12" borderId="13" xfId="0" applyFont="1" applyFill="1" applyBorder="1" applyAlignment="1">
      <alignment horizontal="center"/>
    </xf>
    <xf numFmtId="0" fontId="4" fillId="9" borderId="4" xfId="0" applyFont="1" applyFill="1" applyBorder="1" applyAlignment="1">
      <alignment horizontal="center"/>
    </xf>
    <xf numFmtId="0" fontId="4" fillId="9" borderId="13" xfId="0" applyFont="1" applyFill="1" applyBorder="1" applyAlignment="1">
      <alignment horizontal="center"/>
    </xf>
    <xf numFmtId="0" fontId="4" fillId="11" borderId="4" xfId="0" applyFont="1" applyFill="1" applyBorder="1" applyAlignment="1">
      <alignment horizontal="center"/>
    </xf>
    <xf numFmtId="0" fontId="4" fillId="11" borderId="5" xfId="0" applyFont="1" applyFill="1" applyBorder="1" applyAlignment="1">
      <alignment horizontal="center"/>
    </xf>
    <xf numFmtId="0" fontId="4" fillId="7" borderId="3" xfId="0" applyFont="1" applyFill="1" applyBorder="1" applyAlignment="1">
      <alignment horizontal="center"/>
    </xf>
    <xf numFmtId="0" fontId="4" fillId="13" borderId="4" xfId="0" applyFont="1" applyFill="1" applyBorder="1" applyAlignment="1">
      <alignment horizontal="center"/>
    </xf>
    <xf numFmtId="0" fontId="4" fillId="13" borderId="13" xfId="0" applyFont="1" applyFill="1" applyBorder="1" applyAlignment="1">
      <alignment horizontal="center"/>
    </xf>
    <xf numFmtId="0" fontId="4" fillId="9" borderId="5" xfId="0" applyFont="1" applyFill="1" applyBorder="1" applyAlignment="1">
      <alignment horizontal="center"/>
    </xf>
    <xf numFmtId="0" fontId="4" fillId="12" borderId="5" xfId="0" applyFont="1" applyFill="1" applyBorder="1" applyAlignment="1">
      <alignment horizontal="center"/>
    </xf>
    <xf numFmtId="0" fontId="4" fillId="6" borderId="3" xfId="0" applyFont="1" applyFill="1" applyBorder="1" applyAlignment="1">
      <alignment horizontal="center"/>
    </xf>
    <xf numFmtId="0" fontId="4" fillId="7" borderId="4" xfId="0" applyFont="1" applyFill="1" applyBorder="1" applyAlignment="1">
      <alignment horizontal="center"/>
    </xf>
    <xf numFmtId="0" fontId="4" fillId="7" borderId="13" xfId="0" applyFont="1" applyFill="1" applyBorder="1" applyAlignment="1">
      <alignment horizontal="center"/>
    </xf>
    <xf numFmtId="0" fontId="4" fillId="5" borderId="3" xfId="0" applyFont="1" applyFill="1" applyBorder="1" applyAlignment="1">
      <alignment horizontal="center"/>
    </xf>
    <xf numFmtId="0" fontId="4" fillId="6" borderId="4" xfId="0" applyFont="1" applyFill="1" applyBorder="1" applyAlignment="1">
      <alignment horizontal="center"/>
    </xf>
    <xf numFmtId="0" fontId="4" fillId="6" borderId="13" xfId="0" applyFont="1" applyFill="1" applyBorder="1" applyAlignment="1">
      <alignment horizontal="center"/>
    </xf>
    <xf numFmtId="0" fontId="4" fillId="13" borderId="5" xfId="0" applyFont="1" applyFill="1" applyBorder="1" applyAlignment="1">
      <alignment horizontal="center"/>
    </xf>
    <xf numFmtId="0" fontId="5" fillId="18" borderId="3" xfId="0" applyFont="1" applyFill="1" applyBorder="1" applyAlignment="1">
      <alignment horizontal="center"/>
    </xf>
    <xf numFmtId="0" fontId="10" fillId="18" borderId="3" xfId="0" applyFont="1" applyFill="1" applyBorder="1" applyAlignment="1">
      <alignment horizontal="center" vertical="center"/>
    </xf>
    <xf numFmtId="0" fontId="4" fillId="4" borderId="4" xfId="0" applyFont="1" applyFill="1" applyBorder="1" applyAlignment="1">
      <alignment horizontal="center"/>
    </xf>
    <xf numFmtId="0" fontId="4" fillId="4" borderId="13" xfId="0" applyFont="1" applyFill="1" applyBorder="1" applyAlignment="1">
      <alignment horizontal="center"/>
    </xf>
    <xf numFmtId="0" fontId="4" fillId="5" borderId="4" xfId="0" applyFont="1" applyFill="1" applyBorder="1" applyAlignment="1">
      <alignment horizontal="center"/>
    </xf>
    <xf numFmtId="0" fontId="4" fillId="5" borderId="13" xfId="0" applyFont="1" applyFill="1" applyBorder="1" applyAlignment="1">
      <alignment horizontal="center"/>
    </xf>
    <xf numFmtId="0" fontId="4" fillId="7" borderId="5" xfId="0" applyFont="1" applyFill="1" applyBorder="1" applyAlignment="1">
      <alignment horizontal="center"/>
    </xf>
  </cellXfs>
  <cellStyles count="2">
    <cellStyle name="Hyperlink" xfId="1" builtinId="8"/>
    <cellStyle name="Normal" xfId="0" builtinId="0"/>
  </cellStyles>
  <dxfs count="51">
    <dxf>
      <font>
        <color rgb="FF00AECB"/>
      </font>
    </dxf>
    <dxf>
      <font>
        <color theme="0" tint="-4.9989318521683403E-2"/>
      </font>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patternType="solid">
          <bgColor theme="0"/>
        </patternFill>
      </fill>
      <border>
        <vertical/>
        <horizontal/>
      </border>
    </dxf>
    <dxf>
      <border>
        <left/>
        <right/>
        <top/>
        <bottom/>
        <vertical/>
        <horizontal/>
      </border>
    </dxf>
    <dxf>
      <font>
        <color theme="0"/>
      </font>
      <fill>
        <patternFill patternType="lightUp">
          <fgColor theme="0" tint="-0.24994659260841701"/>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color theme="0"/>
      </font>
      <fill>
        <patternFill patternType="lightUp">
          <fgColor theme="0" tint="-0.24994659260841701"/>
        </patternFill>
      </fill>
    </dxf>
    <dxf>
      <fill>
        <patternFill patternType="none">
          <bgColor auto="1"/>
        </patternFill>
      </fill>
      <border>
        <left/>
        <right/>
        <top/>
        <bottom/>
        <vertical/>
        <horizontal/>
      </border>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color rgb="FF009BDF"/>
      </font>
    </dxf>
    <dxf>
      <font>
        <color theme="0"/>
      </font>
      <fill>
        <patternFill patternType="lightUp">
          <fgColor theme="0" tint="-0.24994659260841701"/>
        </patternFill>
      </fill>
    </dxf>
    <dxf>
      <font>
        <color rgb="FF6D6E67"/>
      </font>
      <fill>
        <patternFill patternType="none">
          <bgColor auto="1"/>
        </patternFill>
      </fill>
    </dxf>
    <dxf>
      <fill>
        <patternFill patternType="none">
          <bgColor auto="1"/>
        </patternFill>
      </fill>
      <border>
        <left/>
        <right/>
        <top/>
        <bottom/>
        <vertical/>
        <horizontal/>
      </border>
    </dxf>
    <dxf>
      <fill>
        <patternFill>
          <bgColor theme="0"/>
        </patternFill>
      </fill>
    </dxf>
    <dxf>
      <font>
        <color rgb="FF6D6E67"/>
      </font>
      <fill>
        <patternFill patternType="none">
          <bgColor auto="1"/>
        </patternFill>
      </fill>
    </dxf>
    <dxf>
      <font>
        <color theme="0"/>
      </font>
      <fill>
        <patternFill patternType="lightUp">
          <fgColor theme="0" tint="-0.24994659260841701"/>
        </patternFill>
      </fill>
    </dxf>
    <dxf>
      <fill>
        <patternFill patternType="none">
          <bgColor auto="1"/>
        </patternFill>
      </fill>
      <border>
        <left/>
        <right/>
        <top/>
        <bottom/>
        <vertical/>
        <horizontal/>
      </border>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s>
  <tableStyles count="0" defaultTableStyle="TableStyleMedium2" defaultPivotStyle="PivotStyleLight16"/>
  <colors>
    <mruColors>
      <color rgb="FFF2F2F2"/>
      <color rgb="FF990033"/>
      <color rgb="FF595959"/>
      <color rgb="FF00AECB"/>
      <color rgb="FF009BDF"/>
      <color rgb="FFFFFFCC"/>
      <color rgb="FFFF3300"/>
      <color rgb="FF6D6E67"/>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CC638CA-1C82-48D4-B95A-A532677B335C}" type="doc">
      <dgm:prSet loTypeId="urn:microsoft.com/office/officeart/2005/8/layout/process4" loCatId="list" qsTypeId="urn:microsoft.com/office/officeart/2005/8/quickstyle/simple1" qsCatId="simple" csTypeId="urn:microsoft.com/office/officeart/2005/8/colors/accent1_2" csCatId="accent1" phldr="1"/>
      <dgm:spPr/>
      <dgm:t>
        <a:bodyPr/>
        <a:lstStyle/>
        <a:p>
          <a:endParaRPr lang="en-AU"/>
        </a:p>
      </dgm:t>
    </dgm:pt>
    <dgm:pt modelId="{B10D21ED-0934-407B-AEC0-DECDBA10E6C5}">
      <dgm:prSet phldrT="[Text]" custT="1"/>
      <dgm:spPr>
        <a:solidFill>
          <a:srgbClr val="009BDF"/>
        </a:solidFill>
      </dgm:spPr>
      <dgm:t>
        <a:bodyPr/>
        <a:lstStyle/>
        <a:p>
          <a:r>
            <a:rPr lang="en-AU" sz="1800" b="0">
              <a:solidFill>
                <a:schemeClr val="bg1"/>
              </a:solidFill>
              <a:latin typeface="Myriad Pro" panose="020B0503030403020204" pitchFamily="34" charset="0"/>
            </a:rPr>
            <a:t>Identify</a:t>
          </a:r>
        </a:p>
      </dgm:t>
    </dgm:pt>
    <dgm:pt modelId="{09DF79B7-1F94-4417-8C21-2CD198803360}" type="parTrans" cxnId="{7CE6F5E1-FE9C-4691-A7D3-6351C013E543}">
      <dgm:prSet/>
      <dgm:spPr/>
      <dgm:t>
        <a:bodyPr/>
        <a:lstStyle/>
        <a:p>
          <a:endParaRPr lang="en-AU" sz="2400">
            <a:solidFill>
              <a:srgbClr val="6D6E67"/>
            </a:solidFill>
            <a:latin typeface="Myriad Pro" panose="020B0503030403020204" pitchFamily="34" charset="0"/>
          </a:endParaRPr>
        </a:p>
      </dgm:t>
    </dgm:pt>
    <dgm:pt modelId="{B5128D0A-1CE9-4BEA-B240-5D7A66ABF680}" type="sibTrans" cxnId="{7CE6F5E1-FE9C-4691-A7D3-6351C013E543}">
      <dgm:prSet/>
      <dgm:spPr/>
      <dgm:t>
        <a:bodyPr/>
        <a:lstStyle/>
        <a:p>
          <a:endParaRPr lang="en-AU" sz="2400">
            <a:solidFill>
              <a:srgbClr val="6D6E67"/>
            </a:solidFill>
            <a:latin typeface="Myriad Pro" panose="020B0503030403020204" pitchFamily="34" charset="0"/>
          </a:endParaRPr>
        </a:p>
      </dgm:t>
    </dgm:pt>
    <dgm:pt modelId="{41550620-C47E-4C98-87F2-3F655B552CF2}">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Record all Risk Consequence Categories that might expose venue users to harm on the Template</a:t>
          </a:r>
        </a:p>
      </dgm:t>
    </dgm:pt>
    <dgm:pt modelId="{D45C01EE-418A-481C-94B6-F0E741CDE14D}" type="parTrans" cxnId="{CE6FBA42-8071-4847-92B8-D9B03501463F}">
      <dgm:prSet/>
      <dgm:spPr/>
      <dgm:t>
        <a:bodyPr/>
        <a:lstStyle/>
        <a:p>
          <a:endParaRPr lang="en-AU" sz="2400">
            <a:solidFill>
              <a:srgbClr val="6D6E67"/>
            </a:solidFill>
            <a:latin typeface="Myriad Pro" panose="020B0503030403020204" pitchFamily="34" charset="0"/>
          </a:endParaRPr>
        </a:p>
      </dgm:t>
    </dgm:pt>
    <dgm:pt modelId="{4ECF3CC9-DFD9-4B5E-AB87-55822E966CEE}" type="sibTrans" cxnId="{CE6FBA42-8071-4847-92B8-D9B03501463F}">
      <dgm:prSet/>
      <dgm:spPr/>
      <dgm:t>
        <a:bodyPr/>
        <a:lstStyle/>
        <a:p>
          <a:endParaRPr lang="en-AU" sz="2400">
            <a:solidFill>
              <a:srgbClr val="6D6E67"/>
            </a:solidFill>
            <a:latin typeface="Myriad Pro" panose="020B0503030403020204" pitchFamily="34" charset="0"/>
          </a:endParaRPr>
        </a:p>
      </dgm:t>
    </dgm:pt>
    <dgm:pt modelId="{DEE15B3C-6486-468C-9D05-32C24B44DF33}">
      <dgm:prSet phldrT="[Text]" custT="1"/>
      <dgm:spPr>
        <a:solidFill>
          <a:srgbClr val="009BDF"/>
        </a:solidFill>
      </dgm:spPr>
      <dgm:t>
        <a:bodyPr/>
        <a:lstStyle/>
        <a:p>
          <a:r>
            <a:rPr lang="en-AU" sz="1800" b="0">
              <a:solidFill>
                <a:schemeClr val="bg1"/>
              </a:solidFill>
              <a:latin typeface="Myriad Pro" panose="020B0503030403020204" pitchFamily="34" charset="0"/>
            </a:rPr>
            <a:t>Assess</a:t>
          </a:r>
        </a:p>
      </dgm:t>
    </dgm:pt>
    <dgm:pt modelId="{9125C8D3-728D-48AC-95E7-C1DF1C99FA97}" type="parTrans" cxnId="{6C44FDEF-D240-4FC9-8C8F-09C48BCB3D7E}">
      <dgm:prSet/>
      <dgm:spPr/>
      <dgm:t>
        <a:bodyPr/>
        <a:lstStyle/>
        <a:p>
          <a:endParaRPr lang="en-AU" sz="2400">
            <a:solidFill>
              <a:srgbClr val="6D6E67"/>
            </a:solidFill>
            <a:latin typeface="Myriad Pro" panose="020B0503030403020204" pitchFamily="34" charset="0"/>
          </a:endParaRPr>
        </a:p>
      </dgm:t>
    </dgm:pt>
    <dgm:pt modelId="{5D6F209A-2220-446C-8ED9-7CF51D950E3C}" type="sibTrans" cxnId="{6C44FDEF-D240-4FC9-8C8F-09C48BCB3D7E}">
      <dgm:prSet/>
      <dgm:spPr/>
      <dgm:t>
        <a:bodyPr/>
        <a:lstStyle/>
        <a:p>
          <a:endParaRPr lang="en-AU" sz="2400">
            <a:solidFill>
              <a:srgbClr val="6D6E67"/>
            </a:solidFill>
            <a:latin typeface="Myriad Pro" panose="020B0503030403020204" pitchFamily="34" charset="0"/>
          </a:endParaRPr>
        </a:p>
      </dgm:t>
    </dgm:pt>
    <dgm:pt modelId="{7C966270-4A2B-4BBC-A71B-AE9EDFE58651}">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Rate the potential likelihood and consequences using the Matrix</a:t>
          </a:r>
        </a:p>
      </dgm:t>
    </dgm:pt>
    <dgm:pt modelId="{264CE2F3-E905-4C6B-BD2F-A60DA706B64A}" type="parTrans" cxnId="{2D6EE410-84F0-4451-BBC1-E06E689D6772}">
      <dgm:prSet/>
      <dgm:spPr/>
      <dgm:t>
        <a:bodyPr/>
        <a:lstStyle/>
        <a:p>
          <a:endParaRPr lang="en-AU" sz="2400">
            <a:solidFill>
              <a:srgbClr val="6D6E67"/>
            </a:solidFill>
            <a:latin typeface="Myriad Pro" panose="020B0503030403020204" pitchFamily="34" charset="0"/>
          </a:endParaRPr>
        </a:p>
      </dgm:t>
    </dgm:pt>
    <dgm:pt modelId="{951F7AD5-AA4B-4860-97CC-9B9EE3021EAD}" type="sibTrans" cxnId="{2D6EE410-84F0-4451-BBC1-E06E689D6772}">
      <dgm:prSet/>
      <dgm:spPr/>
      <dgm:t>
        <a:bodyPr/>
        <a:lstStyle/>
        <a:p>
          <a:endParaRPr lang="en-AU" sz="2400">
            <a:solidFill>
              <a:srgbClr val="6D6E67"/>
            </a:solidFill>
            <a:latin typeface="Myriad Pro" panose="020B0503030403020204" pitchFamily="34" charset="0"/>
          </a:endParaRPr>
        </a:p>
      </dgm:t>
    </dgm:pt>
    <dgm:pt modelId="{5E790097-B6C3-49A1-9B6A-B805A9DCE790}">
      <dgm:prSet phldrT="[Text]" custT="1"/>
      <dgm:spPr>
        <a:solidFill>
          <a:srgbClr val="009BDF"/>
        </a:solidFill>
      </dgm:spPr>
      <dgm:t>
        <a:bodyPr/>
        <a:lstStyle/>
        <a:p>
          <a:r>
            <a:rPr lang="en-AU" sz="1800" b="0">
              <a:solidFill>
                <a:schemeClr val="bg1"/>
              </a:solidFill>
              <a:latin typeface="Myriad Pro" panose="020B0503030403020204" pitchFamily="34" charset="0"/>
            </a:rPr>
            <a:t>Control</a:t>
          </a:r>
        </a:p>
      </dgm:t>
    </dgm:pt>
    <dgm:pt modelId="{E8A799D4-EAFE-4221-A8D4-3D3FF274C82E}" type="parTrans" cxnId="{F6BD77A2-7155-4C97-8008-9AF81BFD3ACE}">
      <dgm:prSet/>
      <dgm:spPr/>
      <dgm:t>
        <a:bodyPr/>
        <a:lstStyle/>
        <a:p>
          <a:endParaRPr lang="en-AU" sz="2400">
            <a:solidFill>
              <a:srgbClr val="6D6E67"/>
            </a:solidFill>
            <a:latin typeface="Myriad Pro" panose="020B0503030403020204" pitchFamily="34" charset="0"/>
          </a:endParaRPr>
        </a:p>
      </dgm:t>
    </dgm:pt>
    <dgm:pt modelId="{8659A176-7A44-4BCE-A498-4EBBF59F2577}" type="sibTrans" cxnId="{F6BD77A2-7155-4C97-8008-9AF81BFD3ACE}">
      <dgm:prSet/>
      <dgm:spPr/>
      <dgm:t>
        <a:bodyPr/>
        <a:lstStyle/>
        <a:p>
          <a:endParaRPr lang="en-AU" sz="2400">
            <a:solidFill>
              <a:srgbClr val="6D6E67"/>
            </a:solidFill>
            <a:latin typeface="Myriad Pro" panose="020B0503030403020204" pitchFamily="34" charset="0"/>
          </a:endParaRPr>
        </a:p>
      </dgm:t>
    </dgm:pt>
    <dgm:pt modelId="{A06B46AA-2580-4085-B772-A5702282300A}">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Identify and implement practical measures to eliminate or reduce likelihood of hazards occurring</a:t>
          </a:r>
        </a:p>
      </dgm:t>
    </dgm:pt>
    <dgm:pt modelId="{28AE3C6B-041E-4789-9012-68D607D01354}" type="parTrans" cxnId="{9F541DF2-71C8-47A6-A12E-DB0A9966487C}">
      <dgm:prSet/>
      <dgm:spPr/>
      <dgm:t>
        <a:bodyPr/>
        <a:lstStyle/>
        <a:p>
          <a:endParaRPr lang="en-AU" sz="2400">
            <a:solidFill>
              <a:srgbClr val="6D6E67"/>
            </a:solidFill>
            <a:latin typeface="Myriad Pro" panose="020B0503030403020204" pitchFamily="34" charset="0"/>
          </a:endParaRPr>
        </a:p>
      </dgm:t>
    </dgm:pt>
    <dgm:pt modelId="{EF1E50EA-B7FE-45F7-BE1F-7956D81AA6CD}" type="sibTrans" cxnId="{9F541DF2-71C8-47A6-A12E-DB0A9966487C}">
      <dgm:prSet/>
      <dgm:spPr/>
      <dgm:t>
        <a:bodyPr/>
        <a:lstStyle/>
        <a:p>
          <a:endParaRPr lang="en-AU" sz="2400">
            <a:solidFill>
              <a:srgbClr val="6D6E67"/>
            </a:solidFill>
            <a:latin typeface="Myriad Pro" panose="020B0503030403020204" pitchFamily="34" charset="0"/>
          </a:endParaRPr>
        </a:p>
      </dgm:t>
    </dgm:pt>
    <dgm:pt modelId="{4D3BD561-4B48-4B62-9309-6AAD2410F836}" type="pres">
      <dgm:prSet presAssocID="{FCC638CA-1C82-48D4-B95A-A532677B335C}" presName="Name0" presStyleCnt="0">
        <dgm:presLayoutVars>
          <dgm:dir/>
          <dgm:animLvl val="lvl"/>
          <dgm:resizeHandles val="exact"/>
        </dgm:presLayoutVars>
      </dgm:prSet>
      <dgm:spPr/>
      <dgm:t>
        <a:bodyPr/>
        <a:lstStyle/>
        <a:p>
          <a:endParaRPr lang="en-AU"/>
        </a:p>
      </dgm:t>
    </dgm:pt>
    <dgm:pt modelId="{DD74AF84-BAF0-4C0C-9B5A-5B0A97994B06}" type="pres">
      <dgm:prSet presAssocID="{5E790097-B6C3-49A1-9B6A-B805A9DCE790}" presName="boxAndChildren" presStyleCnt="0"/>
      <dgm:spPr/>
    </dgm:pt>
    <dgm:pt modelId="{566F2381-255B-4193-BB9E-E7F4F4DE144E}" type="pres">
      <dgm:prSet presAssocID="{5E790097-B6C3-49A1-9B6A-B805A9DCE790}" presName="parentTextBox" presStyleLbl="node1" presStyleIdx="0" presStyleCnt="3"/>
      <dgm:spPr/>
      <dgm:t>
        <a:bodyPr/>
        <a:lstStyle/>
        <a:p>
          <a:endParaRPr lang="en-AU"/>
        </a:p>
      </dgm:t>
    </dgm:pt>
    <dgm:pt modelId="{1171CD5D-286F-48EC-9D1D-86BDEAF1205B}" type="pres">
      <dgm:prSet presAssocID="{5E790097-B6C3-49A1-9B6A-B805A9DCE790}" presName="entireBox" presStyleLbl="node1" presStyleIdx="0" presStyleCnt="3"/>
      <dgm:spPr/>
      <dgm:t>
        <a:bodyPr/>
        <a:lstStyle/>
        <a:p>
          <a:endParaRPr lang="en-AU"/>
        </a:p>
      </dgm:t>
    </dgm:pt>
    <dgm:pt modelId="{311C2775-0E88-4AE6-83F7-0F59C7BF7E3B}" type="pres">
      <dgm:prSet presAssocID="{5E790097-B6C3-49A1-9B6A-B805A9DCE790}" presName="descendantBox" presStyleCnt="0"/>
      <dgm:spPr/>
    </dgm:pt>
    <dgm:pt modelId="{3463A3BB-61C9-478D-8101-7252ABAC47E3}" type="pres">
      <dgm:prSet presAssocID="{A06B46AA-2580-4085-B772-A5702282300A}" presName="childTextBox" presStyleLbl="fgAccFollowNode1" presStyleIdx="0" presStyleCnt="3" custLinFactNeighborY="2414">
        <dgm:presLayoutVars>
          <dgm:bulletEnabled val="1"/>
        </dgm:presLayoutVars>
      </dgm:prSet>
      <dgm:spPr/>
      <dgm:t>
        <a:bodyPr/>
        <a:lstStyle/>
        <a:p>
          <a:endParaRPr lang="en-AU"/>
        </a:p>
      </dgm:t>
    </dgm:pt>
    <dgm:pt modelId="{27F62682-A94F-49A9-AFBD-9B5321C00099}" type="pres">
      <dgm:prSet presAssocID="{5D6F209A-2220-446C-8ED9-7CF51D950E3C}" presName="sp" presStyleCnt="0"/>
      <dgm:spPr/>
    </dgm:pt>
    <dgm:pt modelId="{DDA878DD-F8A8-467E-8AB9-1AA67945FA24}" type="pres">
      <dgm:prSet presAssocID="{DEE15B3C-6486-468C-9D05-32C24B44DF33}" presName="arrowAndChildren" presStyleCnt="0"/>
      <dgm:spPr/>
    </dgm:pt>
    <dgm:pt modelId="{8DA4676D-FE45-470C-8449-BA4335F2A405}" type="pres">
      <dgm:prSet presAssocID="{DEE15B3C-6486-468C-9D05-32C24B44DF33}" presName="parentTextArrow" presStyleLbl="node1" presStyleIdx="0" presStyleCnt="3"/>
      <dgm:spPr/>
      <dgm:t>
        <a:bodyPr/>
        <a:lstStyle/>
        <a:p>
          <a:endParaRPr lang="en-AU"/>
        </a:p>
      </dgm:t>
    </dgm:pt>
    <dgm:pt modelId="{14D59EF1-4BB4-4AE9-AA73-A308FE3DAEC1}" type="pres">
      <dgm:prSet presAssocID="{DEE15B3C-6486-468C-9D05-32C24B44DF33}" presName="arrow" presStyleLbl="node1" presStyleIdx="1" presStyleCnt="3"/>
      <dgm:spPr/>
      <dgm:t>
        <a:bodyPr/>
        <a:lstStyle/>
        <a:p>
          <a:endParaRPr lang="en-AU"/>
        </a:p>
      </dgm:t>
    </dgm:pt>
    <dgm:pt modelId="{4E224C5C-A796-4603-8D76-47EA7359F22E}" type="pres">
      <dgm:prSet presAssocID="{DEE15B3C-6486-468C-9D05-32C24B44DF33}" presName="descendantArrow" presStyleCnt="0"/>
      <dgm:spPr/>
    </dgm:pt>
    <dgm:pt modelId="{9BEF3798-2EBB-4503-AC7B-3DBBE76FDFF7}" type="pres">
      <dgm:prSet presAssocID="{7C966270-4A2B-4BBC-A71B-AE9EDFE58651}" presName="childTextArrow" presStyleLbl="fgAccFollowNode1" presStyleIdx="1" presStyleCnt="3">
        <dgm:presLayoutVars>
          <dgm:bulletEnabled val="1"/>
        </dgm:presLayoutVars>
      </dgm:prSet>
      <dgm:spPr/>
      <dgm:t>
        <a:bodyPr/>
        <a:lstStyle/>
        <a:p>
          <a:endParaRPr lang="en-AU"/>
        </a:p>
      </dgm:t>
    </dgm:pt>
    <dgm:pt modelId="{E43E84F9-870B-4B99-985A-9E6CF5C472CA}" type="pres">
      <dgm:prSet presAssocID="{B5128D0A-1CE9-4BEA-B240-5D7A66ABF680}" presName="sp" presStyleCnt="0"/>
      <dgm:spPr/>
    </dgm:pt>
    <dgm:pt modelId="{C73B4C69-5577-4396-B674-AB013BE26D3E}" type="pres">
      <dgm:prSet presAssocID="{B10D21ED-0934-407B-AEC0-DECDBA10E6C5}" presName="arrowAndChildren" presStyleCnt="0"/>
      <dgm:spPr/>
    </dgm:pt>
    <dgm:pt modelId="{D32F688E-4ACE-48B1-B16E-D0A4FC11B810}" type="pres">
      <dgm:prSet presAssocID="{B10D21ED-0934-407B-AEC0-DECDBA10E6C5}" presName="parentTextArrow" presStyleLbl="node1" presStyleIdx="1" presStyleCnt="3"/>
      <dgm:spPr/>
      <dgm:t>
        <a:bodyPr/>
        <a:lstStyle/>
        <a:p>
          <a:endParaRPr lang="en-AU"/>
        </a:p>
      </dgm:t>
    </dgm:pt>
    <dgm:pt modelId="{9B6447E2-F5E2-4B20-8CB9-EAAEC0F45729}" type="pres">
      <dgm:prSet presAssocID="{B10D21ED-0934-407B-AEC0-DECDBA10E6C5}" presName="arrow" presStyleLbl="node1" presStyleIdx="2" presStyleCnt="3" custLinFactNeighborX="-5979" custLinFactNeighborY="-8616"/>
      <dgm:spPr/>
      <dgm:t>
        <a:bodyPr/>
        <a:lstStyle/>
        <a:p>
          <a:endParaRPr lang="en-AU"/>
        </a:p>
      </dgm:t>
    </dgm:pt>
    <dgm:pt modelId="{AFE4B455-13DA-4C99-A8B9-28C508948A85}" type="pres">
      <dgm:prSet presAssocID="{B10D21ED-0934-407B-AEC0-DECDBA10E6C5}" presName="descendantArrow" presStyleCnt="0"/>
      <dgm:spPr/>
    </dgm:pt>
    <dgm:pt modelId="{40728767-0BBE-444C-BF3A-BE15CBD85367}" type="pres">
      <dgm:prSet presAssocID="{41550620-C47E-4C98-87F2-3F655B552CF2}" presName="childTextArrow" presStyleLbl="fgAccFollowNode1" presStyleIdx="2" presStyleCnt="3">
        <dgm:presLayoutVars>
          <dgm:bulletEnabled val="1"/>
        </dgm:presLayoutVars>
      </dgm:prSet>
      <dgm:spPr/>
      <dgm:t>
        <a:bodyPr/>
        <a:lstStyle/>
        <a:p>
          <a:endParaRPr lang="en-AU"/>
        </a:p>
      </dgm:t>
    </dgm:pt>
  </dgm:ptLst>
  <dgm:cxnLst>
    <dgm:cxn modelId="{74EFA8B3-A54B-4FD5-A35E-CF0CB8890175}" type="presOf" srcId="{5E790097-B6C3-49A1-9B6A-B805A9DCE790}" destId="{566F2381-255B-4193-BB9E-E7F4F4DE144E}" srcOrd="0" destOrd="0" presId="urn:microsoft.com/office/officeart/2005/8/layout/process4"/>
    <dgm:cxn modelId="{6C44FDEF-D240-4FC9-8C8F-09C48BCB3D7E}" srcId="{FCC638CA-1C82-48D4-B95A-A532677B335C}" destId="{DEE15B3C-6486-468C-9D05-32C24B44DF33}" srcOrd="1" destOrd="0" parTransId="{9125C8D3-728D-48AC-95E7-C1DF1C99FA97}" sibTransId="{5D6F209A-2220-446C-8ED9-7CF51D950E3C}"/>
    <dgm:cxn modelId="{F6BD77A2-7155-4C97-8008-9AF81BFD3ACE}" srcId="{FCC638CA-1C82-48D4-B95A-A532677B335C}" destId="{5E790097-B6C3-49A1-9B6A-B805A9DCE790}" srcOrd="2" destOrd="0" parTransId="{E8A799D4-EAFE-4221-A8D4-3D3FF274C82E}" sibTransId="{8659A176-7A44-4BCE-A498-4EBBF59F2577}"/>
    <dgm:cxn modelId="{E7A4340C-9D1F-47BD-AB5D-800353BD5EFB}" type="presOf" srcId="{41550620-C47E-4C98-87F2-3F655B552CF2}" destId="{40728767-0BBE-444C-BF3A-BE15CBD85367}" srcOrd="0" destOrd="0" presId="urn:microsoft.com/office/officeart/2005/8/layout/process4"/>
    <dgm:cxn modelId="{7CE6F5E1-FE9C-4691-A7D3-6351C013E543}" srcId="{FCC638CA-1C82-48D4-B95A-A532677B335C}" destId="{B10D21ED-0934-407B-AEC0-DECDBA10E6C5}" srcOrd="0" destOrd="0" parTransId="{09DF79B7-1F94-4417-8C21-2CD198803360}" sibTransId="{B5128D0A-1CE9-4BEA-B240-5D7A66ABF680}"/>
    <dgm:cxn modelId="{9C608DD4-C91C-45F1-8AD2-AC8A045FD4F8}" type="presOf" srcId="{DEE15B3C-6486-468C-9D05-32C24B44DF33}" destId="{14D59EF1-4BB4-4AE9-AA73-A308FE3DAEC1}" srcOrd="1" destOrd="0" presId="urn:microsoft.com/office/officeart/2005/8/layout/process4"/>
    <dgm:cxn modelId="{16B64AFF-521F-4648-B606-34E67F783943}" type="presOf" srcId="{B10D21ED-0934-407B-AEC0-DECDBA10E6C5}" destId="{9B6447E2-F5E2-4B20-8CB9-EAAEC0F45729}" srcOrd="1" destOrd="0" presId="urn:microsoft.com/office/officeart/2005/8/layout/process4"/>
    <dgm:cxn modelId="{24D40444-F1A5-41C8-9B8E-ED34D2860895}" type="presOf" srcId="{A06B46AA-2580-4085-B772-A5702282300A}" destId="{3463A3BB-61C9-478D-8101-7252ABAC47E3}" srcOrd="0" destOrd="0" presId="urn:microsoft.com/office/officeart/2005/8/layout/process4"/>
    <dgm:cxn modelId="{35EF7290-CB29-45FA-92CD-E17974A7CE05}" type="presOf" srcId="{B10D21ED-0934-407B-AEC0-DECDBA10E6C5}" destId="{D32F688E-4ACE-48B1-B16E-D0A4FC11B810}" srcOrd="0" destOrd="0" presId="urn:microsoft.com/office/officeart/2005/8/layout/process4"/>
    <dgm:cxn modelId="{256F0306-18D0-40E8-9520-B87E16FA8905}" type="presOf" srcId="{DEE15B3C-6486-468C-9D05-32C24B44DF33}" destId="{8DA4676D-FE45-470C-8449-BA4335F2A405}" srcOrd="0" destOrd="0" presId="urn:microsoft.com/office/officeart/2005/8/layout/process4"/>
    <dgm:cxn modelId="{9F541DF2-71C8-47A6-A12E-DB0A9966487C}" srcId="{5E790097-B6C3-49A1-9B6A-B805A9DCE790}" destId="{A06B46AA-2580-4085-B772-A5702282300A}" srcOrd="0" destOrd="0" parTransId="{28AE3C6B-041E-4789-9012-68D607D01354}" sibTransId="{EF1E50EA-B7FE-45F7-BE1F-7956D81AA6CD}"/>
    <dgm:cxn modelId="{2D6EE410-84F0-4451-BBC1-E06E689D6772}" srcId="{DEE15B3C-6486-468C-9D05-32C24B44DF33}" destId="{7C966270-4A2B-4BBC-A71B-AE9EDFE58651}" srcOrd="0" destOrd="0" parTransId="{264CE2F3-E905-4C6B-BD2F-A60DA706B64A}" sibTransId="{951F7AD5-AA4B-4860-97CC-9B9EE3021EAD}"/>
    <dgm:cxn modelId="{07B9FA44-BEBB-483B-BD65-F83E8DB30454}" type="presOf" srcId="{5E790097-B6C3-49A1-9B6A-B805A9DCE790}" destId="{1171CD5D-286F-48EC-9D1D-86BDEAF1205B}" srcOrd="1" destOrd="0" presId="urn:microsoft.com/office/officeart/2005/8/layout/process4"/>
    <dgm:cxn modelId="{CE6FBA42-8071-4847-92B8-D9B03501463F}" srcId="{B10D21ED-0934-407B-AEC0-DECDBA10E6C5}" destId="{41550620-C47E-4C98-87F2-3F655B552CF2}" srcOrd="0" destOrd="0" parTransId="{D45C01EE-418A-481C-94B6-F0E741CDE14D}" sibTransId="{4ECF3CC9-DFD9-4B5E-AB87-55822E966CEE}"/>
    <dgm:cxn modelId="{185C28F3-9122-404C-A37A-6B7065F909B1}" type="presOf" srcId="{FCC638CA-1C82-48D4-B95A-A532677B335C}" destId="{4D3BD561-4B48-4B62-9309-6AAD2410F836}" srcOrd="0" destOrd="0" presId="urn:microsoft.com/office/officeart/2005/8/layout/process4"/>
    <dgm:cxn modelId="{531B3B70-E832-4E7F-8A2F-AB6475EF72C6}" type="presOf" srcId="{7C966270-4A2B-4BBC-A71B-AE9EDFE58651}" destId="{9BEF3798-2EBB-4503-AC7B-3DBBE76FDFF7}" srcOrd="0" destOrd="0" presId="urn:microsoft.com/office/officeart/2005/8/layout/process4"/>
    <dgm:cxn modelId="{7FE43E7D-B12D-4E89-B793-1FEEF782E7C9}" type="presParOf" srcId="{4D3BD561-4B48-4B62-9309-6AAD2410F836}" destId="{DD74AF84-BAF0-4C0C-9B5A-5B0A97994B06}" srcOrd="0" destOrd="0" presId="urn:microsoft.com/office/officeart/2005/8/layout/process4"/>
    <dgm:cxn modelId="{58A52825-7542-443F-BC05-DD334997F292}" type="presParOf" srcId="{DD74AF84-BAF0-4C0C-9B5A-5B0A97994B06}" destId="{566F2381-255B-4193-BB9E-E7F4F4DE144E}" srcOrd="0" destOrd="0" presId="urn:microsoft.com/office/officeart/2005/8/layout/process4"/>
    <dgm:cxn modelId="{51ED2050-80AE-44CE-8AD1-0A925AE25F45}" type="presParOf" srcId="{DD74AF84-BAF0-4C0C-9B5A-5B0A97994B06}" destId="{1171CD5D-286F-48EC-9D1D-86BDEAF1205B}" srcOrd="1" destOrd="0" presId="urn:microsoft.com/office/officeart/2005/8/layout/process4"/>
    <dgm:cxn modelId="{E556D1BB-C106-4607-9C2B-7946969451DF}" type="presParOf" srcId="{DD74AF84-BAF0-4C0C-9B5A-5B0A97994B06}" destId="{311C2775-0E88-4AE6-83F7-0F59C7BF7E3B}" srcOrd="2" destOrd="0" presId="urn:microsoft.com/office/officeart/2005/8/layout/process4"/>
    <dgm:cxn modelId="{C520BC29-22FF-4D62-AD7D-D3CBE6A5E012}" type="presParOf" srcId="{311C2775-0E88-4AE6-83F7-0F59C7BF7E3B}" destId="{3463A3BB-61C9-478D-8101-7252ABAC47E3}" srcOrd="0" destOrd="0" presId="urn:microsoft.com/office/officeart/2005/8/layout/process4"/>
    <dgm:cxn modelId="{165A5F75-01AC-42C5-9049-BEEECA342C00}" type="presParOf" srcId="{4D3BD561-4B48-4B62-9309-6AAD2410F836}" destId="{27F62682-A94F-49A9-AFBD-9B5321C00099}" srcOrd="1" destOrd="0" presId="urn:microsoft.com/office/officeart/2005/8/layout/process4"/>
    <dgm:cxn modelId="{661F35AE-765B-40E4-BA9D-067AD77CEA5D}" type="presParOf" srcId="{4D3BD561-4B48-4B62-9309-6AAD2410F836}" destId="{DDA878DD-F8A8-467E-8AB9-1AA67945FA24}" srcOrd="2" destOrd="0" presId="urn:microsoft.com/office/officeart/2005/8/layout/process4"/>
    <dgm:cxn modelId="{03CDCE7C-2F20-42C0-82A3-33A5EBD34159}" type="presParOf" srcId="{DDA878DD-F8A8-467E-8AB9-1AA67945FA24}" destId="{8DA4676D-FE45-470C-8449-BA4335F2A405}" srcOrd="0" destOrd="0" presId="urn:microsoft.com/office/officeart/2005/8/layout/process4"/>
    <dgm:cxn modelId="{A94A346B-DFAB-4FBA-A886-FFF906FE2843}" type="presParOf" srcId="{DDA878DD-F8A8-467E-8AB9-1AA67945FA24}" destId="{14D59EF1-4BB4-4AE9-AA73-A308FE3DAEC1}" srcOrd="1" destOrd="0" presId="urn:microsoft.com/office/officeart/2005/8/layout/process4"/>
    <dgm:cxn modelId="{BFADB0C0-34F6-4385-955D-93D575DEB881}" type="presParOf" srcId="{DDA878DD-F8A8-467E-8AB9-1AA67945FA24}" destId="{4E224C5C-A796-4603-8D76-47EA7359F22E}" srcOrd="2" destOrd="0" presId="urn:microsoft.com/office/officeart/2005/8/layout/process4"/>
    <dgm:cxn modelId="{195637C6-F1B6-444B-8611-E7BB45407E17}" type="presParOf" srcId="{4E224C5C-A796-4603-8D76-47EA7359F22E}" destId="{9BEF3798-2EBB-4503-AC7B-3DBBE76FDFF7}" srcOrd="0" destOrd="0" presId="urn:microsoft.com/office/officeart/2005/8/layout/process4"/>
    <dgm:cxn modelId="{9661A6F1-DA44-4CAC-9CB6-4ABF0A844D2D}" type="presParOf" srcId="{4D3BD561-4B48-4B62-9309-6AAD2410F836}" destId="{E43E84F9-870B-4B99-985A-9E6CF5C472CA}" srcOrd="3" destOrd="0" presId="urn:microsoft.com/office/officeart/2005/8/layout/process4"/>
    <dgm:cxn modelId="{02CD5DE1-7A75-4507-94B1-577D99AE5650}" type="presParOf" srcId="{4D3BD561-4B48-4B62-9309-6AAD2410F836}" destId="{C73B4C69-5577-4396-B674-AB013BE26D3E}" srcOrd="4" destOrd="0" presId="urn:microsoft.com/office/officeart/2005/8/layout/process4"/>
    <dgm:cxn modelId="{D63E0B36-D6E1-4648-B5B0-79CC6CD84250}" type="presParOf" srcId="{C73B4C69-5577-4396-B674-AB013BE26D3E}" destId="{D32F688E-4ACE-48B1-B16E-D0A4FC11B810}" srcOrd="0" destOrd="0" presId="urn:microsoft.com/office/officeart/2005/8/layout/process4"/>
    <dgm:cxn modelId="{E9135F34-A66C-4898-A324-F4FB7DA425DF}" type="presParOf" srcId="{C73B4C69-5577-4396-B674-AB013BE26D3E}" destId="{9B6447E2-F5E2-4B20-8CB9-EAAEC0F45729}" srcOrd="1" destOrd="0" presId="urn:microsoft.com/office/officeart/2005/8/layout/process4"/>
    <dgm:cxn modelId="{A3069848-B082-4749-803C-5B874324B99B}" type="presParOf" srcId="{C73B4C69-5577-4396-B674-AB013BE26D3E}" destId="{AFE4B455-13DA-4C99-A8B9-28C508948A85}" srcOrd="2" destOrd="0" presId="urn:microsoft.com/office/officeart/2005/8/layout/process4"/>
    <dgm:cxn modelId="{5AF18D89-517C-4524-888F-6FEB121AB899}" type="presParOf" srcId="{AFE4B455-13DA-4C99-A8B9-28C508948A85}" destId="{40728767-0BBE-444C-BF3A-BE15CBD85367}"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171CD5D-286F-48EC-9D1D-86BDEAF1205B}">
      <dsp:nvSpPr>
        <dsp:cNvPr id="0" name=""/>
        <dsp:cNvSpPr/>
      </dsp:nvSpPr>
      <dsp:spPr>
        <a:xfrm>
          <a:off x="0" y="2786728"/>
          <a:ext cx="4867274" cy="914666"/>
        </a:xfrm>
        <a:prstGeom prst="rec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lvl="0" algn="ctr" defTabSz="800100">
            <a:lnSpc>
              <a:spcPct val="90000"/>
            </a:lnSpc>
            <a:spcBef>
              <a:spcPct val="0"/>
            </a:spcBef>
            <a:spcAft>
              <a:spcPct val="35000"/>
            </a:spcAft>
          </a:pPr>
          <a:r>
            <a:rPr lang="en-AU" sz="1800" b="0" kern="1200">
              <a:solidFill>
                <a:schemeClr val="bg1"/>
              </a:solidFill>
              <a:latin typeface="Myriad Pro" panose="020B0503030403020204" pitchFamily="34" charset="0"/>
            </a:rPr>
            <a:t>Control</a:t>
          </a:r>
        </a:p>
      </dsp:txBody>
      <dsp:txXfrm>
        <a:off x="0" y="2786728"/>
        <a:ext cx="4867274" cy="493919"/>
      </dsp:txXfrm>
    </dsp:sp>
    <dsp:sp modelId="{3463A3BB-61C9-478D-8101-7252ABAC47E3}">
      <dsp:nvSpPr>
        <dsp:cNvPr id="0" name=""/>
        <dsp:cNvSpPr/>
      </dsp:nvSpPr>
      <dsp:spPr>
        <a:xfrm>
          <a:off x="0" y="3272512"/>
          <a:ext cx="4867274" cy="420746"/>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lvl="0" algn="ctr" defTabSz="711200">
            <a:lnSpc>
              <a:spcPct val="90000"/>
            </a:lnSpc>
            <a:spcBef>
              <a:spcPct val="0"/>
            </a:spcBef>
            <a:spcAft>
              <a:spcPct val="35000"/>
            </a:spcAft>
          </a:pPr>
          <a:r>
            <a:rPr lang="en-AU" sz="1600" i="1" kern="1200">
              <a:solidFill>
                <a:srgbClr val="6D6E67"/>
              </a:solidFill>
              <a:latin typeface="Myriad Pro" panose="020B0503030403020204" pitchFamily="34" charset="0"/>
            </a:rPr>
            <a:t>Identify and implement practical measures to eliminate or reduce likelihood of hazards occurring</a:t>
          </a:r>
        </a:p>
      </dsp:txBody>
      <dsp:txXfrm>
        <a:off x="0" y="3272512"/>
        <a:ext cx="4867274" cy="420746"/>
      </dsp:txXfrm>
    </dsp:sp>
    <dsp:sp modelId="{14D59EF1-4BB4-4AE9-AA73-A308FE3DAEC1}">
      <dsp:nvSpPr>
        <dsp:cNvPr id="0" name=""/>
        <dsp:cNvSpPr/>
      </dsp:nvSpPr>
      <dsp:spPr>
        <a:xfrm rot="10800000">
          <a:off x="0" y="1393691"/>
          <a:ext cx="4867274" cy="1406757"/>
        </a:xfrm>
        <a:prstGeom prst="upArrowCallou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lvl="0" algn="ctr" defTabSz="800100">
            <a:lnSpc>
              <a:spcPct val="90000"/>
            </a:lnSpc>
            <a:spcBef>
              <a:spcPct val="0"/>
            </a:spcBef>
            <a:spcAft>
              <a:spcPct val="35000"/>
            </a:spcAft>
          </a:pPr>
          <a:r>
            <a:rPr lang="en-AU" sz="1800" b="0" kern="1200">
              <a:solidFill>
                <a:schemeClr val="bg1"/>
              </a:solidFill>
              <a:latin typeface="Myriad Pro" panose="020B0503030403020204" pitchFamily="34" charset="0"/>
            </a:rPr>
            <a:t>Assess</a:t>
          </a:r>
        </a:p>
      </dsp:txBody>
      <dsp:txXfrm rot="-10800000">
        <a:off x="0" y="1393691"/>
        <a:ext cx="4867274" cy="493771"/>
      </dsp:txXfrm>
    </dsp:sp>
    <dsp:sp modelId="{9BEF3798-2EBB-4503-AC7B-3DBBE76FDFF7}">
      <dsp:nvSpPr>
        <dsp:cNvPr id="0" name=""/>
        <dsp:cNvSpPr/>
      </dsp:nvSpPr>
      <dsp:spPr>
        <a:xfrm>
          <a:off x="0" y="1887463"/>
          <a:ext cx="4867274" cy="420620"/>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lvl="0" algn="ctr" defTabSz="711200">
            <a:lnSpc>
              <a:spcPct val="90000"/>
            </a:lnSpc>
            <a:spcBef>
              <a:spcPct val="0"/>
            </a:spcBef>
            <a:spcAft>
              <a:spcPct val="35000"/>
            </a:spcAft>
          </a:pPr>
          <a:r>
            <a:rPr lang="en-AU" sz="1600" i="1" kern="1200">
              <a:solidFill>
                <a:srgbClr val="6D6E67"/>
              </a:solidFill>
              <a:latin typeface="Myriad Pro" panose="020B0503030403020204" pitchFamily="34" charset="0"/>
            </a:rPr>
            <a:t>Rate the potential likelihood and consequences using the Matrix</a:t>
          </a:r>
        </a:p>
      </dsp:txBody>
      <dsp:txXfrm>
        <a:off x="0" y="1887463"/>
        <a:ext cx="4867274" cy="420620"/>
      </dsp:txXfrm>
    </dsp:sp>
    <dsp:sp modelId="{9B6447E2-F5E2-4B20-8CB9-EAAEC0F45729}">
      <dsp:nvSpPr>
        <dsp:cNvPr id="0" name=""/>
        <dsp:cNvSpPr/>
      </dsp:nvSpPr>
      <dsp:spPr>
        <a:xfrm rot="10800000">
          <a:off x="0" y="0"/>
          <a:ext cx="4867274" cy="1406757"/>
        </a:xfrm>
        <a:prstGeom prst="upArrowCallou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lvl="0" algn="ctr" defTabSz="800100">
            <a:lnSpc>
              <a:spcPct val="90000"/>
            </a:lnSpc>
            <a:spcBef>
              <a:spcPct val="0"/>
            </a:spcBef>
            <a:spcAft>
              <a:spcPct val="35000"/>
            </a:spcAft>
          </a:pPr>
          <a:r>
            <a:rPr lang="en-AU" sz="1800" b="0" kern="1200">
              <a:solidFill>
                <a:schemeClr val="bg1"/>
              </a:solidFill>
              <a:latin typeface="Myriad Pro" panose="020B0503030403020204" pitchFamily="34" charset="0"/>
            </a:rPr>
            <a:t>Identify</a:t>
          </a:r>
        </a:p>
      </dsp:txBody>
      <dsp:txXfrm rot="-10800000">
        <a:off x="0" y="0"/>
        <a:ext cx="4867274" cy="493771"/>
      </dsp:txXfrm>
    </dsp:sp>
    <dsp:sp modelId="{40728767-0BBE-444C-BF3A-BE15CBD85367}">
      <dsp:nvSpPr>
        <dsp:cNvPr id="0" name=""/>
        <dsp:cNvSpPr/>
      </dsp:nvSpPr>
      <dsp:spPr>
        <a:xfrm>
          <a:off x="0" y="494426"/>
          <a:ext cx="4867274" cy="420620"/>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lvl="0" algn="ctr" defTabSz="711200">
            <a:lnSpc>
              <a:spcPct val="90000"/>
            </a:lnSpc>
            <a:spcBef>
              <a:spcPct val="0"/>
            </a:spcBef>
            <a:spcAft>
              <a:spcPct val="35000"/>
            </a:spcAft>
          </a:pPr>
          <a:r>
            <a:rPr lang="en-AU" sz="1600" i="1" kern="1200">
              <a:solidFill>
                <a:srgbClr val="6D6E67"/>
              </a:solidFill>
              <a:latin typeface="Myriad Pro" panose="020B0503030403020204" pitchFamily="34" charset="0"/>
            </a:rPr>
            <a:t>Record all Risk Consequence Categories that might expose venue users to harm on the Template</a:t>
          </a:r>
        </a:p>
      </dsp:txBody>
      <dsp:txXfrm>
        <a:off x="0" y="494426"/>
        <a:ext cx="4867274" cy="420620"/>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14</xdr:col>
      <xdr:colOff>838200</xdr:colOff>
      <xdr:row>6</xdr:row>
      <xdr:rowOff>157245</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 y="47625"/>
          <a:ext cx="8782050" cy="1252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24848</xdr:colOff>
      <xdr:row>0</xdr:row>
      <xdr:rowOff>31546</xdr:rowOff>
    </xdr:from>
    <xdr:to>
      <xdr:col>12</xdr:col>
      <xdr:colOff>1287420</xdr:colOff>
      <xdr:row>6</xdr:row>
      <xdr:rowOff>165652</xdr:rowOff>
    </xdr:to>
    <xdr:pic>
      <xdr:nvPicPr>
        <xdr:cNvPr id="2" name="Picture 1"/>
        <xdr:cNvPicPr>
          <a:picLocks noChangeAspect="1"/>
        </xdr:cNvPicPr>
      </xdr:nvPicPr>
      <xdr:blipFill>
        <a:blip xmlns:r="http://schemas.openxmlformats.org/officeDocument/2006/relationships" r:embed="rId1"/>
        <a:stretch>
          <a:fillRect/>
        </a:stretch>
      </xdr:blipFill>
      <xdr:spPr>
        <a:xfrm>
          <a:off x="24848" y="31546"/>
          <a:ext cx="8957115" cy="1277106"/>
        </a:xfrm>
        <a:prstGeom prst="rect">
          <a:avLst/>
        </a:prstGeom>
        <a:solidFill>
          <a:srgbClr val="FF9999"/>
        </a:solidFill>
      </xdr:spPr>
    </xdr:pic>
    <xdr:clientData/>
  </xdr:twoCellAnchor>
  <xdr:twoCellAnchor>
    <xdr:from>
      <xdr:col>0</xdr:col>
      <xdr:colOff>74543</xdr:colOff>
      <xdr:row>34</xdr:row>
      <xdr:rowOff>57564</xdr:rowOff>
    </xdr:from>
    <xdr:to>
      <xdr:col>7</xdr:col>
      <xdr:colOff>621194</xdr:colOff>
      <xdr:row>48</xdr:row>
      <xdr:rowOff>0</xdr:rowOff>
    </xdr:to>
    <xdr:sp macro="" textlink="">
      <xdr:nvSpPr>
        <xdr:cNvPr id="6" name="TextBox 5"/>
        <xdr:cNvSpPr txBox="1"/>
      </xdr:nvSpPr>
      <xdr:spPr>
        <a:xfrm>
          <a:off x="74543" y="11430414"/>
          <a:ext cx="4747176" cy="260943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lang="en-AU" sz="1400" b="1" baseline="0">
              <a:solidFill>
                <a:srgbClr val="595959"/>
              </a:solidFill>
              <a:latin typeface="Myriad Pro" panose="020B0503030403020204" pitchFamily="34" charset="0"/>
              <a:ea typeface="+mn-ea"/>
              <a:cs typeface="+mn-cs"/>
            </a:rPr>
            <a:t>1) Use the Template </a:t>
          </a:r>
          <a:r>
            <a:rPr lang="en-AU" sz="1400" b="0" baseline="0">
              <a:solidFill>
                <a:srgbClr val="595959"/>
              </a:solidFill>
              <a:latin typeface="Myriad Pro" panose="020B0503030403020204" pitchFamily="34" charset="0"/>
              <a:ea typeface="+mn-ea"/>
              <a:cs typeface="+mn-cs"/>
            </a:rPr>
            <a:t>to select all Risk Consequence Categories that could be linked to hazardous or adverse situations if not managed.</a:t>
          </a:r>
        </a:p>
        <a:p>
          <a:endParaRPr lang="en-AU" sz="1400" b="0" baseline="0">
            <a:solidFill>
              <a:srgbClr val="595959"/>
            </a:solidFill>
            <a:latin typeface="Myriad Pro Light" panose="020B0403030403020204" pitchFamily="34" charset="0"/>
          </a:endParaRPr>
        </a:p>
        <a:p>
          <a:pPr algn="l"/>
          <a:r>
            <a:rPr lang="en-AU" sz="1400" b="1" baseline="0">
              <a:solidFill>
                <a:srgbClr val="595959"/>
              </a:solidFill>
              <a:latin typeface="Myriad Pro" panose="020B0503030403020204" pitchFamily="34" charset="0"/>
            </a:rPr>
            <a:t>2) Evaluate your </a:t>
          </a:r>
          <a:r>
            <a:rPr lang="en-AU" sz="1400" b="1" baseline="0">
              <a:solidFill>
                <a:srgbClr val="595959"/>
              </a:solidFill>
              <a:latin typeface="Myriad Pro" panose="020B0503030403020204" pitchFamily="34" charset="0"/>
              <a:ea typeface="+mn-ea"/>
              <a:cs typeface="+mn-cs"/>
            </a:rPr>
            <a:t>risks</a:t>
          </a:r>
          <a:r>
            <a:rPr lang="en-AU" sz="1400" b="1" baseline="0">
              <a:solidFill>
                <a:srgbClr val="595959"/>
              </a:solidFill>
              <a:latin typeface="Myriad Pro" panose="020B0503030403020204" pitchFamily="34" charset="0"/>
            </a:rPr>
            <a:t> </a:t>
          </a:r>
          <a:r>
            <a:rPr lang="en-AU" sz="1400" b="0" baseline="0">
              <a:solidFill>
                <a:srgbClr val="595959"/>
              </a:solidFill>
              <a:latin typeface="Myriad Pro" panose="020B0503030403020204" pitchFamily="34" charset="0"/>
            </a:rPr>
            <a:t>to assess potential likelihood and consequence of possible incidents. To assist this process use the Definitions to assess consequences appropriate for the size of your organisation / business / club.</a:t>
          </a:r>
        </a:p>
        <a:p>
          <a:pPr algn="l"/>
          <a:endParaRPr lang="en-AU" sz="1400" b="0" baseline="0">
            <a:solidFill>
              <a:srgbClr val="595959"/>
            </a:solidFill>
            <a:latin typeface="Myriad Pro" panose="020B0503030403020204" pitchFamily="34" charset="0"/>
          </a:endParaRPr>
        </a:p>
        <a:p>
          <a:pPr algn="l"/>
          <a:r>
            <a:rPr lang="en-AU" sz="1400" b="1" baseline="0">
              <a:solidFill>
                <a:srgbClr val="595959"/>
              </a:solidFill>
              <a:latin typeface="Myriad Pro" panose="020B0503030403020204" pitchFamily="34" charset="0"/>
            </a:rPr>
            <a:t>3) Identify controls </a:t>
          </a:r>
          <a:r>
            <a:rPr lang="en-AU" sz="1400" b="0" baseline="0">
              <a:solidFill>
                <a:srgbClr val="595959"/>
              </a:solidFill>
              <a:latin typeface="Myriad Pro" panose="020B0503030403020204" pitchFamily="34" charset="0"/>
            </a:rPr>
            <a:t>to mitigate or eliminate your risks. Hints &amp; Tips are provided to assist with identifying appropriate controls for each area.</a:t>
          </a:r>
          <a:endParaRPr lang="en-AU" sz="1400" b="0">
            <a:solidFill>
              <a:srgbClr val="595959"/>
            </a:solidFill>
            <a:latin typeface="Myriad Pro" panose="020B0503030403020204" pitchFamily="34" charset="0"/>
          </a:endParaRPr>
        </a:p>
      </xdr:txBody>
    </xdr:sp>
    <xdr:clientData/>
  </xdr:twoCellAnchor>
  <xdr:twoCellAnchor>
    <xdr:from>
      <xdr:col>7</xdr:col>
      <xdr:colOff>648527</xdr:colOff>
      <xdr:row>35</xdr:row>
      <xdr:rowOff>33959</xdr:rowOff>
    </xdr:from>
    <xdr:to>
      <xdr:col>7</xdr:col>
      <xdr:colOff>924752</xdr:colOff>
      <xdr:row>36</xdr:row>
      <xdr:rowOff>119684</xdr:rowOff>
    </xdr:to>
    <xdr:sp macro="" textlink="">
      <xdr:nvSpPr>
        <xdr:cNvPr id="7" name="Right Arrow 6"/>
        <xdr:cNvSpPr/>
      </xdr:nvSpPr>
      <xdr:spPr>
        <a:xfrm>
          <a:off x="4864375" y="11596481"/>
          <a:ext cx="276225" cy="276225"/>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648527</xdr:colOff>
      <xdr:row>40</xdr:row>
      <xdr:rowOff>95006</xdr:rowOff>
    </xdr:from>
    <xdr:to>
      <xdr:col>7</xdr:col>
      <xdr:colOff>924752</xdr:colOff>
      <xdr:row>42</xdr:row>
      <xdr:rowOff>53009</xdr:rowOff>
    </xdr:to>
    <xdr:sp macro="" textlink="">
      <xdr:nvSpPr>
        <xdr:cNvPr id="9" name="Right Arrow 8"/>
        <xdr:cNvSpPr/>
      </xdr:nvSpPr>
      <xdr:spPr>
        <a:xfrm>
          <a:off x="4864375" y="12610028"/>
          <a:ext cx="276225" cy="339003"/>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658052</xdr:colOff>
      <xdr:row>45</xdr:row>
      <xdr:rowOff>152156</xdr:rowOff>
    </xdr:from>
    <xdr:to>
      <xdr:col>7</xdr:col>
      <xdr:colOff>934277</xdr:colOff>
      <xdr:row>47</xdr:row>
      <xdr:rowOff>110159</xdr:rowOff>
    </xdr:to>
    <xdr:sp macro="" textlink="">
      <xdr:nvSpPr>
        <xdr:cNvPr id="10" name="Right Arrow 9"/>
        <xdr:cNvSpPr/>
      </xdr:nvSpPr>
      <xdr:spPr>
        <a:xfrm>
          <a:off x="4873900" y="13619678"/>
          <a:ext cx="276225" cy="339003"/>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28575</xdr:colOff>
      <xdr:row>9</xdr:row>
      <xdr:rowOff>314325</xdr:rowOff>
    </xdr:from>
    <xdr:to>
      <xdr:col>12</xdr:col>
      <xdr:colOff>371475</xdr:colOff>
      <xdr:row>16</xdr:row>
      <xdr:rowOff>276225</xdr:rowOff>
    </xdr:to>
    <xdr:pic>
      <xdr:nvPicPr>
        <xdr:cNvPr id="12"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2276475"/>
          <a:ext cx="793432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952501</xdr:colOff>
      <xdr:row>33</xdr:row>
      <xdr:rowOff>171450</xdr:rowOff>
    </xdr:from>
    <xdr:to>
      <xdr:col>12</xdr:col>
      <xdr:colOff>1137181</xdr:colOff>
      <xdr:row>49</xdr:row>
      <xdr:rowOff>47625</xdr:rowOff>
    </xdr:to>
    <xdr:pic>
      <xdr:nvPicPr>
        <xdr:cNvPr id="5" name="Picture 4"/>
        <xdr:cNvPicPr>
          <a:picLocks noChangeAspect="1"/>
        </xdr:cNvPicPr>
      </xdr:nvPicPr>
      <xdr:blipFill>
        <a:blip xmlns:r="http://schemas.openxmlformats.org/officeDocument/2006/relationships" r:embed="rId3"/>
        <a:stretch>
          <a:fillRect/>
        </a:stretch>
      </xdr:blipFill>
      <xdr:spPr>
        <a:xfrm>
          <a:off x="5153026" y="11391900"/>
          <a:ext cx="3651780" cy="2943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14</xdr:col>
      <xdr:colOff>838200</xdr:colOff>
      <xdr:row>6</xdr:row>
      <xdr:rowOff>157245</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 y="47625"/>
          <a:ext cx="8782050" cy="1252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28189</xdr:colOff>
      <xdr:row>10</xdr:row>
      <xdr:rowOff>118295</xdr:rowOff>
    </xdr:from>
    <xdr:to>
      <xdr:col>6</xdr:col>
      <xdr:colOff>1154205</xdr:colOff>
      <xdr:row>15</xdr:row>
      <xdr:rowOff>237566</xdr:rowOff>
    </xdr:to>
    <xdr:sp macro="" textlink="">
      <xdr:nvSpPr>
        <xdr:cNvPr id="4" name="TextBox 3"/>
        <xdr:cNvSpPr txBox="1"/>
      </xdr:nvSpPr>
      <xdr:spPr>
        <a:xfrm>
          <a:off x="117836" y="5317824"/>
          <a:ext cx="13082693" cy="1688095"/>
        </a:xfrm>
        <a:prstGeom prst="rect">
          <a:avLst/>
        </a:prstGeom>
        <a:noFill/>
        <a:ln w="9525" cmpd="sng">
          <a:solidFill>
            <a:schemeClr val="bg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How to use this template: </a:t>
          </a:r>
          <a:endParaRPr lang="en-AU" sz="1600">
            <a:solidFill>
              <a:srgbClr val="808080"/>
            </a:solidFill>
            <a:latin typeface="Myriad Pro" panose="020B0503030403020204" pitchFamily="34" charset="0"/>
            <a:ea typeface="+mn-ea"/>
            <a:cs typeface="+mn-cs"/>
          </a:endParaRPr>
        </a:p>
        <a:p>
          <a:r>
            <a:rPr lang="en-AU" sz="1400" b="1">
              <a:solidFill>
                <a:srgbClr val="808080"/>
              </a:solidFill>
              <a:latin typeface="Myriad Pro" panose="020B0503030403020204" pitchFamily="34" charset="0"/>
              <a:ea typeface="+mn-ea"/>
              <a:cs typeface="+mn-cs"/>
            </a:rPr>
            <a:t>1) Select your risks</a:t>
          </a:r>
          <a:r>
            <a:rPr lang="en-AU" sz="1400" b="1" baseline="0">
              <a:solidFill>
                <a:srgbClr val="808080"/>
              </a:solidFill>
              <a:latin typeface="Myriad Pro" panose="020B0503030403020204" pitchFamily="34" charset="0"/>
              <a:ea typeface="+mn-ea"/>
              <a:cs typeface="+mn-cs"/>
            </a:rPr>
            <a:t> via subject column (Context)</a:t>
          </a:r>
          <a:endParaRPr lang="en-AU" sz="1400" b="1">
            <a:solidFill>
              <a:srgbClr val="808080"/>
            </a:solidFill>
            <a:latin typeface="Myriad Pro" panose="020B0503030403020204" pitchFamily="34" charset="0"/>
            <a:ea typeface="+mn-ea"/>
            <a:cs typeface="+mn-cs"/>
          </a:endParaRPr>
        </a:p>
        <a:p>
          <a:r>
            <a:rPr lang="en-AU" sz="1400">
              <a:solidFill>
                <a:srgbClr val="808080"/>
              </a:solidFill>
              <a:latin typeface="Myriad Pro" panose="020B0503030403020204" pitchFamily="34" charset="0"/>
            </a:rPr>
            <a:t>    Use the drop down box to select the risks </a:t>
          </a:r>
          <a:r>
            <a:rPr lang="en-AU" sz="1400" u="none">
              <a:solidFill>
                <a:srgbClr val="808080"/>
              </a:solidFill>
              <a:latin typeface="Myriad Pro" panose="020B0503030403020204" pitchFamily="34" charset="0"/>
            </a:rPr>
            <a:t>applicable to your venue</a:t>
          </a:r>
          <a:r>
            <a:rPr lang="en-AU" sz="1400" u="none" baseline="0">
              <a:solidFill>
                <a:srgbClr val="808080"/>
              </a:solidFill>
              <a:latin typeface="Myriad Pro" panose="020B0503030403020204" pitchFamily="34" charset="0"/>
            </a:rPr>
            <a:t> </a:t>
          </a:r>
        </a:p>
        <a:p>
          <a:r>
            <a:rPr lang="en-AU" sz="1400" b="1" u="none" baseline="0">
              <a:solidFill>
                <a:srgbClr val="808080"/>
              </a:solidFill>
              <a:latin typeface="Myriad Pro" panose="020B0503030403020204" pitchFamily="34" charset="0"/>
            </a:rPr>
            <a:t>2) Rate your Risks (Risk Rating)</a:t>
          </a:r>
        </a:p>
        <a:p>
          <a:r>
            <a:rPr lang="en-AU" sz="1400" u="none" baseline="0">
              <a:solidFill>
                <a:srgbClr val="808080"/>
              </a:solidFill>
              <a:latin typeface="Myriad Pro" panose="020B0503030403020204" pitchFamily="34" charset="0"/>
            </a:rPr>
            <a:t>    Use the drop down boxes to identify the potential likelihood and consequence of this occurring</a:t>
          </a:r>
        </a:p>
        <a:p>
          <a:r>
            <a:rPr lang="en-AU" sz="1400" b="1" baseline="0">
              <a:solidFill>
                <a:srgbClr val="808080"/>
              </a:solidFill>
              <a:effectLst/>
              <a:latin typeface="Myriad Pro" panose="020B0503030403020204" pitchFamily="34" charset="0"/>
              <a:ea typeface="+mn-ea"/>
              <a:cs typeface="+mn-cs"/>
            </a:rPr>
            <a:t>3) Mitigate or Eliminate your Risks </a:t>
          </a:r>
          <a:r>
            <a:rPr lang="en-AU" sz="1400" baseline="0">
              <a:solidFill>
                <a:srgbClr val="808080"/>
              </a:solidFill>
              <a:effectLst/>
              <a:latin typeface="Myriad Pro" panose="020B0503030403020204" pitchFamily="34" charset="0"/>
              <a:ea typeface="+mn-ea"/>
              <a:cs typeface="+mn-cs"/>
            </a:rPr>
            <a:t>(</a:t>
          </a:r>
          <a:r>
            <a:rPr lang="en-AU" sz="1400" b="1" baseline="0">
              <a:solidFill>
                <a:srgbClr val="808080"/>
              </a:solidFill>
              <a:effectLst/>
              <a:latin typeface="Myriad Pro" panose="020B0503030403020204" pitchFamily="34" charset="0"/>
              <a:ea typeface="+mn-ea"/>
              <a:cs typeface="+mn-cs"/>
            </a:rPr>
            <a:t>Existing or New Controls)</a:t>
          </a:r>
        </a:p>
        <a:p>
          <a:r>
            <a:rPr lang="en-AU" sz="1400" baseline="0">
              <a:solidFill>
                <a:srgbClr val="808080"/>
              </a:solidFill>
              <a:effectLst/>
              <a:latin typeface="Myriad Pro" panose="020B0503030403020204" pitchFamily="34" charset="0"/>
              <a:ea typeface="+mn-ea"/>
              <a:cs typeface="+mn-cs"/>
            </a:rPr>
            <a:t>    Identify controls to reduce or eliminate the risk occurring and document actions that are already taking place</a:t>
          </a:r>
          <a:endParaRPr lang="en-AU" sz="1400">
            <a:solidFill>
              <a:srgbClr val="808080"/>
            </a:solidFill>
            <a:effectLst/>
            <a:latin typeface="Myriad Pro" panose="020B0503030403020204" pitchFamily="34" charset="0"/>
          </a:endParaRPr>
        </a:p>
      </xdr:txBody>
    </xdr:sp>
    <xdr:clientData/>
  </xdr:twoCellAnchor>
  <xdr:twoCellAnchor editAs="oneCell">
    <xdr:from>
      <xdr:col>0</xdr:col>
      <xdr:colOff>57978</xdr:colOff>
      <xdr:row>0</xdr:row>
      <xdr:rowOff>49695</xdr:rowOff>
    </xdr:from>
    <xdr:to>
      <xdr:col>12</xdr:col>
      <xdr:colOff>3337848</xdr:colOff>
      <xdr:row>0</xdr:row>
      <xdr:rowOff>2438400</xdr:rowOff>
    </xdr:to>
    <xdr:pic>
      <xdr:nvPicPr>
        <xdr:cNvPr id="14" name="Picture 1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49695"/>
          <a:ext cx="24868948" cy="2388705"/>
        </a:xfrm>
        <a:prstGeom prst="rect">
          <a:avLst/>
        </a:prstGeom>
      </xdr:spPr>
    </xdr:pic>
    <xdr:clientData/>
  </xdr:twoCellAnchor>
  <xdr:twoCellAnchor>
    <xdr:from>
      <xdr:col>5</xdr:col>
      <xdr:colOff>1479177</xdr:colOff>
      <xdr:row>11</xdr:row>
      <xdr:rowOff>35930</xdr:rowOff>
    </xdr:from>
    <xdr:to>
      <xdr:col>7</xdr:col>
      <xdr:colOff>342901</xdr:colOff>
      <xdr:row>15</xdr:row>
      <xdr:rowOff>59951</xdr:rowOff>
    </xdr:to>
    <xdr:sp macro="" textlink="">
      <xdr:nvSpPr>
        <xdr:cNvPr id="20" name="TextBox 19"/>
        <xdr:cNvSpPr txBox="1"/>
      </xdr:nvSpPr>
      <xdr:spPr>
        <a:xfrm>
          <a:off x="10847295" y="5515606"/>
          <a:ext cx="2920253" cy="131269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Legend: </a:t>
          </a:r>
        </a:p>
        <a:p>
          <a:r>
            <a:rPr lang="en-AU" sz="1400">
              <a:solidFill>
                <a:srgbClr val="808080"/>
              </a:solidFill>
              <a:latin typeface="Myriad Pro" panose="020B0503030403020204" pitchFamily="34" charset="0"/>
              <a:ea typeface="+mn-ea"/>
              <a:cs typeface="+mn-cs"/>
            </a:rPr>
            <a:t>                   = Compulsory</a:t>
          </a:r>
          <a:r>
            <a:rPr lang="en-AU" sz="1400" baseline="0">
              <a:solidFill>
                <a:srgbClr val="808080"/>
              </a:solidFill>
              <a:latin typeface="Myriad Pro" panose="020B0503030403020204" pitchFamily="34" charset="0"/>
              <a:ea typeface="+mn-ea"/>
              <a:cs typeface="+mn-cs"/>
            </a:rPr>
            <a:t> field</a:t>
          </a:r>
        </a:p>
        <a:p>
          <a:r>
            <a:rPr lang="en-AU" sz="1400" baseline="0">
              <a:solidFill>
                <a:srgbClr val="808080"/>
              </a:solidFill>
              <a:latin typeface="Myriad Pro" panose="020B0503030403020204" pitchFamily="34" charset="0"/>
              <a:ea typeface="+mn-ea"/>
              <a:cs typeface="+mn-cs"/>
            </a:rPr>
            <a:t>                   = Drop down box</a:t>
          </a:r>
        </a:p>
        <a:p>
          <a:r>
            <a:rPr lang="en-AU" sz="1400" baseline="0">
              <a:solidFill>
                <a:srgbClr val="808080"/>
              </a:solidFill>
              <a:latin typeface="Myriad Pro" panose="020B0503030403020204" pitchFamily="34" charset="0"/>
              <a:ea typeface="+mn-ea"/>
              <a:cs typeface="+mn-cs"/>
            </a:rPr>
            <a:t>                   = Automated</a:t>
          </a:r>
        </a:p>
        <a:p>
          <a:r>
            <a:rPr lang="en-AU" sz="1400" baseline="0">
              <a:solidFill>
                <a:srgbClr val="808080"/>
              </a:solidFill>
              <a:latin typeface="Myriad Pro" panose="020B0503030403020204" pitchFamily="34" charset="0"/>
              <a:ea typeface="+mn-ea"/>
              <a:cs typeface="+mn-cs"/>
            </a:rPr>
            <a:t>                   = Free text</a:t>
          </a:r>
          <a:endParaRPr lang="en-AU" sz="1400">
            <a:solidFill>
              <a:srgbClr val="808080"/>
            </a:solidFill>
            <a:latin typeface="Myriad Pro" panose="020B0503030403020204" pitchFamily="34" charset="0"/>
            <a:ea typeface="+mn-ea"/>
            <a:cs typeface="+mn-cs"/>
          </a:endParaRPr>
        </a:p>
      </xdr:txBody>
    </xdr:sp>
    <xdr:clientData/>
  </xdr:twoCellAnchor>
  <xdr:twoCellAnchor>
    <xdr:from>
      <xdr:col>5</xdr:col>
      <xdr:colOff>1558452</xdr:colOff>
      <xdr:row>12</xdr:row>
      <xdr:rowOff>114203</xdr:rowOff>
    </xdr:from>
    <xdr:to>
      <xdr:col>5</xdr:col>
      <xdr:colOff>2186268</xdr:colOff>
      <xdr:row>12</xdr:row>
      <xdr:rowOff>259977</xdr:rowOff>
    </xdr:to>
    <xdr:sp macro="" textlink="">
      <xdr:nvSpPr>
        <xdr:cNvPr id="21" name="Rectangle 20"/>
        <xdr:cNvSpPr/>
      </xdr:nvSpPr>
      <xdr:spPr>
        <a:xfrm>
          <a:off x="10926570" y="5874027"/>
          <a:ext cx="627816" cy="145774"/>
        </a:xfrm>
        <a:prstGeom prst="rect">
          <a:avLst/>
        </a:prstGeom>
        <a:solidFill>
          <a:schemeClr val="bg1">
            <a:lumMod val="9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1558452</xdr:colOff>
      <xdr:row>12</xdr:row>
      <xdr:rowOff>330695</xdr:rowOff>
    </xdr:from>
    <xdr:to>
      <xdr:col>5</xdr:col>
      <xdr:colOff>2195793</xdr:colOff>
      <xdr:row>13</xdr:row>
      <xdr:rowOff>155203</xdr:rowOff>
    </xdr:to>
    <xdr:sp macro="" textlink="">
      <xdr:nvSpPr>
        <xdr:cNvPr id="22" name="Rectangle 21"/>
        <xdr:cNvSpPr/>
      </xdr:nvSpPr>
      <xdr:spPr>
        <a:xfrm>
          <a:off x="10926570" y="6090519"/>
          <a:ext cx="637341" cy="160684"/>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1561766</xdr:colOff>
      <xdr:row>13</xdr:row>
      <xdr:rowOff>207383</xdr:rowOff>
    </xdr:from>
    <xdr:to>
      <xdr:col>5</xdr:col>
      <xdr:colOff>2195793</xdr:colOff>
      <xdr:row>14</xdr:row>
      <xdr:rowOff>12328</xdr:rowOff>
    </xdr:to>
    <xdr:sp macro="" textlink="">
      <xdr:nvSpPr>
        <xdr:cNvPr id="23" name="Rectangle 22"/>
        <xdr:cNvSpPr/>
      </xdr:nvSpPr>
      <xdr:spPr>
        <a:xfrm>
          <a:off x="10929884" y="6303383"/>
          <a:ext cx="634027" cy="141121"/>
        </a:xfrm>
        <a:prstGeom prst="rect">
          <a:avLst/>
        </a:prstGeom>
        <a:pattFill prst="ltUpDiag">
          <a:fgClr>
            <a:schemeClr val="bg1">
              <a:lumMod val="50000"/>
            </a:schemeClr>
          </a:fgClr>
          <a:bgClr>
            <a:schemeClr val="bg1"/>
          </a:bgClr>
        </a:patt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1566322</xdr:colOff>
      <xdr:row>14</xdr:row>
      <xdr:rowOff>79001</xdr:rowOff>
    </xdr:from>
    <xdr:to>
      <xdr:col>5</xdr:col>
      <xdr:colOff>2195794</xdr:colOff>
      <xdr:row>14</xdr:row>
      <xdr:rowOff>240926</xdr:rowOff>
    </xdr:to>
    <xdr:sp macro="" textlink="">
      <xdr:nvSpPr>
        <xdr:cNvPr id="24" name="Rectangle 23"/>
        <xdr:cNvSpPr/>
      </xdr:nvSpPr>
      <xdr:spPr>
        <a:xfrm>
          <a:off x="10934440" y="6511177"/>
          <a:ext cx="629472" cy="161925"/>
        </a:xfrm>
        <a:prstGeom prst="rect">
          <a:avLst/>
        </a:prstGeom>
        <a:solidFill>
          <a:srgbClr val="FFFFCC"/>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862853</xdr:colOff>
      <xdr:row>7</xdr:row>
      <xdr:rowOff>44823</xdr:rowOff>
    </xdr:from>
    <xdr:to>
      <xdr:col>12</xdr:col>
      <xdr:colOff>2689413</xdr:colOff>
      <xdr:row>15</xdr:row>
      <xdr:rowOff>280147</xdr:rowOff>
    </xdr:to>
    <xdr:sp macro="" textlink="">
      <xdr:nvSpPr>
        <xdr:cNvPr id="2" name="Rectangle 1"/>
        <xdr:cNvSpPr/>
      </xdr:nvSpPr>
      <xdr:spPr>
        <a:xfrm>
          <a:off x="21156706" y="4403911"/>
          <a:ext cx="4213413" cy="2644589"/>
        </a:xfrm>
        <a:prstGeom prst="rect">
          <a:avLst/>
        </a:prstGeom>
        <a:noFill/>
        <a:ln cmpd="dbl">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AU" sz="1100" b="1">
              <a:solidFill>
                <a:srgbClr val="FF0000"/>
              </a:solidFill>
              <a:effectLst/>
              <a:latin typeface="Myriad Pro" panose="020B0503030403020204" pitchFamily="34" charset="0"/>
              <a:ea typeface="+mn-ea"/>
              <a:cs typeface="Myanmar Text" panose="020B0502040204020203" pitchFamily="34" charset="0"/>
            </a:rPr>
            <a:t>NOTICE</a:t>
          </a:r>
          <a:endParaRPr lang="en-AU" sz="1100">
            <a:solidFill>
              <a:srgbClr val="FF0000"/>
            </a:solidFill>
            <a:effectLst/>
            <a:latin typeface="Myriad Pro" panose="020B0503030403020204" pitchFamily="34" charset="0"/>
            <a:ea typeface="+mn-ea"/>
            <a:cs typeface="Myanmar Text" panose="020B0502040204020203" pitchFamily="34" charset="0"/>
          </a:endParaRP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 Tennis Australia Limited 2017.  </a:t>
          </a: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These materials have been developed by Tennis Australia for the use of Tennis Australia’s affiliated venue operators. This is a non-exhaustive, general resource, designed to complement the user’s own professional knowledge. Tennis Australia highly recommends that each user refers to local legislation and consults with independent professional advisors to assist with risk management. </a:t>
          </a: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Care has been taken in the preparation of these materials; however Tennis Australia does not accept any responsibility for loss, damage or injury caused directly or indirectly by, or in connection with, any action, instruction or suggestion in these materials.</a:t>
          </a:r>
        </a:p>
      </xdr:txBody>
    </xdr:sp>
    <xdr:clientData/>
  </xdr:twoCellAnchor>
  <xdr:twoCellAnchor editAs="oneCell">
    <xdr:from>
      <xdr:col>5</xdr:col>
      <xdr:colOff>1075763</xdr:colOff>
      <xdr:row>3</xdr:row>
      <xdr:rowOff>123265</xdr:rowOff>
    </xdr:from>
    <xdr:to>
      <xdr:col>10</xdr:col>
      <xdr:colOff>801779</xdr:colOff>
      <xdr:row>8</xdr:row>
      <xdr:rowOff>228040</xdr:rowOff>
    </xdr:to>
    <xdr:pic>
      <xdr:nvPicPr>
        <xdr:cNvPr id="11"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43881" y="3361765"/>
          <a:ext cx="7928722" cy="15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16984</xdr:colOff>
      <xdr:row>10</xdr:row>
      <xdr:rowOff>185530</xdr:rowOff>
    </xdr:from>
    <xdr:to>
      <xdr:col>6</xdr:col>
      <xdr:colOff>392207</xdr:colOff>
      <xdr:row>15</xdr:row>
      <xdr:rowOff>304801</xdr:rowOff>
    </xdr:to>
    <xdr:sp macro="" textlink="">
      <xdr:nvSpPr>
        <xdr:cNvPr id="3" name="TextBox 2"/>
        <xdr:cNvSpPr txBox="1"/>
      </xdr:nvSpPr>
      <xdr:spPr>
        <a:xfrm>
          <a:off x="106631" y="5385059"/>
          <a:ext cx="12892194" cy="1688095"/>
        </a:xfrm>
        <a:prstGeom prst="rect">
          <a:avLst/>
        </a:prstGeom>
        <a:noFill/>
        <a:ln w="9525" cmpd="sng">
          <a:solidFill>
            <a:schemeClr val="bg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How to use this template: </a:t>
          </a:r>
          <a:endParaRPr lang="en-AU" sz="1600">
            <a:solidFill>
              <a:srgbClr val="808080"/>
            </a:solidFill>
            <a:latin typeface="Myriad Pro" panose="020B0503030403020204" pitchFamily="34" charset="0"/>
            <a:ea typeface="+mn-ea"/>
            <a:cs typeface="+mn-cs"/>
          </a:endParaRPr>
        </a:p>
        <a:p>
          <a:r>
            <a:rPr lang="en-AU" sz="1400" b="1">
              <a:solidFill>
                <a:srgbClr val="808080"/>
              </a:solidFill>
              <a:latin typeface="Myriad Pro" panose="020B0503030403020204" pitchFamily="34" charset="0"/>
              <a:ea typeface="+mn-ea"/>
              <a:cs typeface="+mn-cs"/>
            </a:rPr>
            <a:t>1) Identify your risks (Context)</a:t>
          </a:r>
        </a:p>
        <a:p>
          <a:r>
            <a:rPr lang="en-AU" sz="1400">
              <a:solidFill>
                <a:srgbClr val="808080"/>
              </a:solidFill>
              <a:latin typeface="Myriad Pro" panose="020B0503030403020204" pitchFamily="34" charset="0"/>
            </a:rPr>
            <a:t>    Name</a:t>
          </a:r>
          <a:r>
            <a:rPr lang="en-AU" sz="1400" baseline="0">
              <a:solidFill>
                <a:srgbClr val="808080"/>
              </a:solidFill>
              <a:latin typeface="Myriad Pro" panose="020B0503030403020204" pitchFamily="34" charset="0"/>
            </a:rPr>
            <a:t> your risk categories, provideing a description and possible outcomes</a:t>
          </a:r>
          <a:endParaRPr lang="en-AU" sz="1400" u="none" baseline="0">
            <a:solidFill>
              <a:srgbClr val="808080"/>
            </a:solidFill>
            <a:latin typeface="Myriad Pro" panose="020B0503030403020204" pitchFamily="34" charset="0"/>
          </a:endParaRPr>
        </a:p>
        <a:p>
          <a:r>
            <a:rPr lang="en-AU" sz="1400" b="1" u="none" baseline="0">
              <a:solidFill>
                <a:srgbClr val="808080"/>
              </a:solidFill>
              <a:latin typeface="Myriad Pro" panose="020B0503030403020204" pitchFamily="34" charset="0"/>
            </a:rPr>
            <a:t>2) Rate your Risks (Risk Rating)</a:t>
          </a:r>
        </a:p>
        <a:p>
          <a:r>
            <a:rPr lang="en-AU" sz="1400" u="none" baseline="0">
              <a:solidFill>
                <a:srgbClr val="808080"/>
              </a:solidFill>
              <a:latin typeface="Myriad Pro" panose="020B0503030403020204" pitchFamily="34" charset="0"/>
            </a:rPr>
            <a:t>    Using the drop down boxes, identify the potential likelihood and consequence of this occurring </a:t>
          </a:r>
          <a:endParaRPr lang="en-AU" sz="1400" b="0" i="1" u="none" baseline="0">
            <a:solidFill>
              <a:srgbClr val="808080"/>
            </a:solidFill>
            <a:latin typeface="Myriad Pro" panose="020B0503030403020204" pitchFamily="34" charset="0"/>
            <a:ea typeface="+mn-ea"/>
            <a:cs typeface="+mn-cs"/>
          </a:endParaRPr>
        </a:p>
        <a:p>
          <a:r>
            <a:rPr lang="en-AU" sz="1400" b="1" baseline="0">
              <a:solidFill>
                <a:srgbClr val="808080"/>
              </a:solidFill>
              <a:effectLst/>
              <a:latin typeface="Myriad Pro" panose="020B0503030403020204" pitchFamily="34" charset="0"/>
              <a:ea typeface="+mn-ea"/>
              <a:cs typeface="+mn-cs"/>
            </a:rPr>
            <a:t>3) Mitigate or Eliminate your Risks </a:t>
          </a:r>
          <a:r>
            <a:rPr lang="en-AU" sz="1400" baseline="0">
              <a:solidFill>
                <a:srgbClr val="808080"/>
              </a:solidFill>
              <a:effectLst/>
              <a:latin typeface="Myriad Pro" panose="020B0503030403020204" pitchFamily="34" charset="0"/>
              <a:ea typeface="+mn-ea"/>
              <a:cs typeface="+mn-cs"/>
            </a:rPr>
            <a:t>(</a:t>
          </a:r>
          <a:r>
            <a:rPr lang="en-AU" sz="1400" b="1" baseline="0">
              <a:solidFill>
                <a:srgbClr val="808080"/>
              </a:solidFill>
              <a:effectLst/>
              <a:latin typeface="Myriad Pro" panose="020B0503030403020204" pitchFamily="34" charset="0"/>
              <a:ea typeface="+mn-ea"/>
              <a:cs typeface="+mn-cs"/>
            </a:rPr>
            <a:t>Existing or New Controls)</a:t>
          </a:r>
        </a:p>
        <a:p>
          <a:r>
            <a:rPr lang="en-AU" sz="1400" u="none" baseline="0">
              <a:solidFill>
                <a:srgbClr val="808080"/>
              </a:solidFill>
              <a:latin typeface="Myriad Pro" panose="020B0503030403020204" pitchFamily="34" charset="0"/>
              <a:ea typeface="+mn-ea"/>
              <a:cs typeface="+mn-cs"/>
            </a:rPr>
            <a:t>    Identify controls to reduce or eliminate the risk occurring and document actions that are already  taking place</a:t>
          </a:r>
        </a:p>
      </xdr:txBody>
    </xdr:sp>
    <xdr:clientData/>
  </xdr:twoCellAnchor>
  <xdr:twoCellAnchor editAs="oneCell">
    <xdr:from>
      <xdr:col>0</xdr:col>
      <xdr:colOff>57978</xdr:colOff>
      <xdr:row>0</xdr:row>
      <xdr:rowOff>49695</xdr:rowOff>
    </xdr:from>
    <xdr:to>
      <xdr:col>11</xdr:col>
      <xdr:colOff>2476500</xdr:colOff>
      <xdr:row>0</xdr:row>
      <xdr:rowOff>2012156</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49695"/>
          <a:ext cx="23742616" cy="1962461"/>
        </a:xfrm>
        <a:prstGeom prst="rect">
          <a:avLst/>
        </a:prstGeom>
      </xdr:spPr>
    </xdr:pic>
    <xdr:clientData/>
  </xdr:twoCellAnchor>
  <xdr:twoCellAnchor>
    <xdr:from>
      <xdr:col>5</xdr:col>
      <xdr:colOff>717176</xdr:colOff>
      <xdr:row>11</xdr:row>
      <xdr:rowOff>215224</xdr:rowOff>
    </xdr:from>
    <xdr:to>
      <xdr:col>6</xdr:col>
      <xdr:colOff>589429</xdr:colOff>
      <xdr:row>15</xdr:row>
      <xdr:rowOff>239245</xdr:rowOff>
    </xdr:to>
    <xdr:sp macro="" textlink="">
      <xdr:nvSpPr>
        <xdr:cNvPr id="5" name="TextBox 4"/>
        <xdr:cNvSpPr txBox="1"/>
      </xdr:nvSpPr>
      <xdr:spPr>
        <a:xfrm>
          <a:off x="10085294" y="5694900"/>
          <a:ext cx="3110753" cy="131269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Legend: </a:t>
          </a:r>
        </a:p>
        <a:p>
          <a:r>
            <a:rPr lang="en-AU" sz="1400">
              <a:solidFill>
                <a:srgbClr val="808080"/>
              </a:solidFill>
              <a:latin typeface="Myriad Pro" panose="020B0503030403020204" pitchFamily="34" charset="0"/>
              <a:ea typeface="+mn-ea"/>
              <a:cs typeface="+mn-cs"/>
            </a:rPr>
            <a:t>                   = Compulsory</a:t>
          </a:r>
          <a:r>
            <a:rPr lang="en-AU" sz="1400" baseline="0">
              <a:solidFill>
                <a:srgbClr val="808080"/>
              </a:solidFill>
              <a:latin typeface="Myriad Pro" panose="020B0503030403020204" pitchFamily="34" charset="0"/>
              <a:ea typeface="+mn-ea"/>
              <a:cs typeface="+mn-cs"/>
            </a:rPr>
            <a:t> field</a:t>
          </a:r>
        </a:p>
        <a:p>
          <a:r>
            <a:rPr lang="en-AU" sz="1400" baseline="0">
              <a:solidFill>
                <a:srgbClr val="808080"/>
              </a:solidFill>
              <a:latin typeface="Myriad Pro" panose="020B0503030403020204" pitchFamily="34" charset="0"/>
              <a:ea typeface="+mn-ea"/>
              <a:cs typeface="+mn-cs"/>
            </a:rPr>
            <a:t>                   = Drop down box</a:t>
          </a:r>
        </a:p>
        <a:p>
          <a:r>
            <a:rPr lang="en-AU" sz="1400" baseline="0">
              <a:solidFill>
                <a:srgbClr val="808080"/>
              </a:solidFill>
              <a:latin typeface="Myriad Pro" panose="020B0503030403020204" pitchFamily="34" charset="0"/>
              <a:ea typeface="+mn-ea"/>
              <a:cs typeface="+mn-cs"/>
            </a:rPr>
            <a:t>                   = Automated</a:t>
          </a:r>
        </a:p>
        <a:p>
          <a:r>
            <a:rPr lang="en-AU" sz="1400" baseline="0">
              <a:solidFill>
                <a:srgbClr val="808080"/>
              </a:solidFill>
              <a:latin typeface="Myriad Pro" panose="020B0503030403020204" pitchFamily="34" charset="0"/>
              <a:ea typeface="+mn-ea"/>
              <a:cs typeface="+mn-cs"/>
            </a:rPr>
            <a:t>                   = Free text</a:t>
          </a:r>
          <a:endParaRPr lang="en-AU" sz="1400">
            <a:solidFill>
              <a:srgbClr val="808080"/>
            </a:solidFill>
            <a:latin typeface="Myriad Pro" panose="020B0503030403020204" pitchFamily="34" charset="0"/>
            <a:ea typeface="+mn-ea"/>
            <a:cs typeface="+mn-cs"/>
          </a:endParaRPr>
        </a:p>
      </xdr:txBody>
    </xdr:sp>
    <xdr:clientData/>
  </xdr:twoCellAnchor>
  <xdr:twoCellAnchor>
    <xdr:from>
      <xdr:col>5</xdr:col>
      <xdr:colOff>785245</xdr:colOff>
      <xdr:row>13</xdr:row>
      <xdr:rowOff>140195</xdr:rowOff>
    </xdr:from>
    <xdr:to>
      <xdr:col>5</xdr:col>
      <xdr:colOff>1422586</xdr:colOff>
      <xdr:row>13</xdr:row>
      <xdr:rowOff>300879</xdr:rowOff>
    </xdr:to>
    <xdr:sp macro="" textlink="">
      <xdr:nvSpPr>
        <xdr:cNvPr id="7" name="Rectangle 6"/>
        <xdr:cNvSpPr/>
      </xdr:nvSpPr>
      <xdr:spPr>
        <a:xfrm>
          <a:off x="10153363" y="6236195"/>
          <a:ext cx="637341" cy="160684"/>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788559</xdr:colOff>
      <xdr:row>14</xdr:row>
      <xdr:rowOff>16883</xdr:rowOff>
    </xdr:from>
    <xdr:to>
      <xdr:col>5</xdr:col>
      <xdr:colOff>1422586</xdr:colOff>
      <xdr:row>14</xdr:row>
      <xdr:rowOff>158004</xdr:rowOff>
    </xdr:to>
    <xdr:sp macro="" textlink="">
      <xdr:nvSpPr>
        <xdr:cNvPr id="8" name="Rectangle 7"/>
        <xdr:cNvSpPr/>
      </xdr:nvSpPr>
      <xdr:spPr>
        <a:xfrm>
          <a:off x="10156677" y="6449059"/>
          <a:ext cx="634027" cy="141121"/>
        </a:xfrm>
        <a:prstGeom prst="rect">
          <a:avLst/>
        </a:prstGeom>
        <a:pattFill prst="ltUpDiag">
          <a:fgClr>
            <a:schemeClr val="bg1">
              <a:lumMod val="50000"/>
            </a:schemeClr>
          </a:fgClr>
          <a:bgClr>
            <a:schemeClr val="bg1"/>
          </a:bgClr>
        </a:patt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793115</xdr:colOff>
      <xdr:row>14</xdr:row>
      <xdr:rowOff>224677</xdr:rowOff>
    </xdr:from>
    <xdr:to>
      <xdr:col>5</xdr:col>
      <xdr:colOff>1422587</xdr:colOff>
      <xdr:row>15</xdr:row>
      <xdr:rowOff>50425</xdr:rowOff>
    </xdr:to>
    <xdr:sp macro="" textlink="">
      <xdr:nvSpPr>
        <xdr:cNvPr id="9" name="Rectangle 8"/>
        <xdr:cNvSpPr/>
      </xdr:nvSpPr>
      <xdr:spPr>
        <a:xfrm>
          <a:off x="10161233" y="6656853"/>
          <a:ext cx="629472" cy="161925"/>
        </a:xfrm>
        <a:prstGeom prst="rect">
          <a:avLst/>
        </a:prstGeom>
        <a:solidFill>
          <a:srgbClr val="FFFFCC"/>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450757</xdr:colOff>
      <xdr:row>3</xdr:row>
      <xdr:rowOff>173412</xdr:rowOff>
    </xdr:from>
    <xdr:to>
      <xdr:col>9</xdr:col>
      <xdr:colOff>1580310</xdr:colOff>
      <xdr:row>9</xdr:row>
      <xdr:rowOff>4343</xdr:rowOff>
    </xdr:to>
    <xdr:pic>
      <xdr:nvPicPr>
        <xdr:cNvPr id="1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8875" y="3411912"/>
          <a:ext cx="7920317" cy="15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773205</xdr:colOff>
      <xdr:row>12</xdr:row>
      <xdr:rowOff>260048</xdr:rowOff>
    </xdr:from>
    <xdr:to>
      <xdr:col>5</xdr:col>
      <xdr:colOff>1401021</xdr:colOff>
      <xdr:row>13</xdr:row>
      <xdr:rowOff>69646</xdr:rowOff>
    </xdr:to>
    <xdr:sp macro="" textlink="">
      <xdr:nvSpPr>
        <xdr:cNvPr id="12" name="Rectangle 11"/>
        <xdr:cNvSpPr/>
      </xdr:nvSpPr>
      <xdr:spPr>
        <a:xfrm>
          <a:off x="10141323" y="6019872"/>
          <a:ext cx="627816" cy="145774"/>
        </a:xfrm>
        <a:prstGeom prst="rect">
          <a:avLst/>
        </a:prstGeom>
        <a:solidFill>
          <a:schemeClr val="bg1">
            <a:lumMod val="9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457200</xdr:colOff>
      <xdr:row>0</xdr:row>
      <xdr:rowOff>0</xdr:rowOff>
    </xdr:from>
    <xdr:to>
      <xdr:col>16</xdr:col>
      <xdr:colOff>447674</xdr:colOff>
      <xdr:row>20</xdr:row>
      <xdr:rowOff>19050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78"/>
  <sheetViews>
    <sheetView showGridLines="0" tabSelected="1" topLeftCell="A6" zoomScale="120" zoomScaleNormal="120" zoomScaleSheetLayoutView="100" workbookViewId="0">
      <selection activeCell="B11" sqref="B11:O11"/>
    </sheetView>
  </sheetViews>
  <sheetFormatPr defaultColWidth="0" defaultRowHeight="14.5" x14ac:dyDescent="0.35"/>
  <cols>
    <col min="1" max="1" width="0.7265625" customWidth="1"/>
    <col min="2" max="13" width="9.1796875" customWidth="1"/>
    <col min="14" max="14" width="10.1796875" customWidth="1"/>
    <col min="15" max="15" width="12.81640625" customWidth="1"/>
    <col min="16" max="16" width="0.453125" hidden="1" customWidth="1"/>
    <col min="17" max="18" width="0" hidden="1" customWidth="1"/>
    <col min="19" max="16384" width="9.1796875" hidden="1"/>
  </cols>
  <sheetData>
    <row r="1" spans="1:16" x14ac:dyDescent="0.35">
      <c r="A1" s="1"/>
      <c r="B1" s="1"/>
      <c r="C1" s="1"/>
      <c r="D1" s="1"/>
      <c r="E1" s="1"/>
      <c r="F1" s="1"/>
      <c r="G1" s="1"/>
      <c r="H1" s="1"/>
      <c r="I1" s="1"/>
      <c r="J1" s="1"/>
      <c r="K1" s="1"/>
      <c r="L1" s="1"/>
      <c r="M1" s="1"/>
      <c r="N1" s="1"/>
      <c r="O1" s="1"/>
    </row>
    <row r="2" spans="1:16" x14ac:dyDescent="0.35">
      <c r="A2" s="1"/>
      <c r="B2" s="1"/>
      <c r="C2" s="1"/>
      <c r="D2" s="1"/>
      <c r="E2" s="1"/>
      <c r="F2" s="1"/>
      <c r="G2" s="1"/>
      <c r="H2" s="1"/>
      <c r="I2" s="1"/>
      <c r="J2" s="1"/>
      <c r="K2" s="1"/>
      <c r="L2" s="1"/>
      <c r="M2" s="1"/>
      <c r="N2" s="1"/>
      <c r="O2" s="1"/>
      <c r="P2" s="1"/>
    </row>
    <row r="3" spans="1:16" x14ac:dyDescent="0.35">
      <c r="A3" s="1"/>
      <c r="B3" s="1"/>
      <c r="C3" s="1"/>
      <c r="D3" s="1"/>
      <c r="E3" s="1"/>
      <c r="F3" s="1"/>
      <c r="G3" s="1"/>
      <c r="H3" s="1"/>
      <c r="I3" s="1"/>
      <c r="J3" s="1"/>
      <c r="K3" s="1"/>
      <c r="L3" s="1"/>
      <c r="M3" s="1"/>
      <c r="N3" s="1"/>
      <c r="O3" s="1"/>
      <c r="P3" s="1"/>
    </row>
    <row r="4" spans="1:16" x14ac:dyDescent="0.35">
      <c r="A4" s="1"/>
      <c r="B4" s="1"/>
      <c r="C4" s="1"/>
      <c r="D4" s="1"/>
      <c r="E4" s="1"/>
      <c r="F4" s="1"/>
      <c r="G4" s="1"/>
      <c r="H4" s="1"/>
      <c r="I4" s="1"/>
      <c r="J4" s="1"/>
      <c r="K4" s="1"/>
      <c r="L4" s="1"/>
      <c r="M4" s="1"/>
      <c r="N4" s="1"/>
      <c r="O4" s="1"/>
      <c r="P4" s="1"/>
    </row>
    <row r="5" spans="1:16" x14ac:dyDescent="0.35">
      <c r="A5" s="1"/>
      <c r="B5" s="1"/>
      <c r="C5" s="1"/>
      <c r="D5" s="1"/>
      <c r="E5" s="1"/>
      <c r="F5" s="1"/>
      <c r="G5" s="1"/>
      <c r="H5" s="1"/>
      <c r="I5" s="1"/>
      <c r="J5" s="1"/>
      <c r="K5" s="1"/>
      <c r="L5" s="1"/>
      <c r="M5" s="1"/>
      <c r="N5" s="1"/>
      <c r="O5" s="1"/>
      <c r="P5" s="1"/>
    </row>
    <row r="6" spans="1:16" x14ac:dyDescent="0.35">
      <c r="A6" s="1"/>
      <c r="B6" s="1"/>
      <c r="C6" s="1"/>
      <c r="D6" s="1"/>
      <c r="E6" s="1"/>
      <c r="F6" s="1"/>
      <c r="G6" s="1"/>
      <c r="H6" s="1"/>
      <c r="I6" s="1"/>
      <c r="J6" s="1"/>
      <c r="K6" s="1"/>
      <c r="L6" s="1"/>
      <c r="M6" s="1"/>
      <c r="N6" s="1"/>
      <c r="O6" s="1"/>
      <c r="P6" s="1"/>
    </row>
    <row r="7" spans="1:16" x14ac:dyDescent="0.35">
      <c r="A7" s="1"/>
      <c r="B7" s="2"/>
      <c r="C7" s="2"/>
      <c r="D7" s="2"/>
      <c r="E7" s="2"/>
      <c r="F7" s="2"/>
      <c r="G7" s="2"/>
      <c r="H7" s="2"/>
      <c r="I7" s="2"/>
      <c r="J7" s="2"/>
      <c r="K7" s="2"/>
      <c r="L7" s="2"/>
      <c r="M7" s="2"/>
      <c r="N7" s="2"/>
      <c r="O7" s="2"/>
      <c r="P7" s="1"/>
    </row>
    <row r="8" spans="1:16" ht="29.5" thickBot="1" x14ac:dyDescent="0.4">
      <c r="A8" s="1"/>
      <c r="B8" s="19" t="s">
        <v>61</v>
      </c>
      <c r="C8" s="2"/>
      <c r="D8" s="2"/>
      <c r="E8" s="2"/>
      <c r="F8" s="2"/>
      <c r="G8" s="2"/>
      <c r="H8" s="2"/>
      <c r="I8" s="2"/>
      <c r="J8" s="2"/>
      <c r="K8" s="2"/>
      <c r="L8" s="2"/>
      <c r="M8" s="2"/>
      <c r="N8" s="2"/>
      <c r="O8" s="2"/>
      <c r="P8" s="1"/>
    </row>
    <row r="9" spans="1:16" x14ac:dyDescent="0.35">
      <c r="A9" s="1"/>
      <c r="B9" s="81"/>
      <c r="C9" s="81"/>
      <c r="D9" s="81"/>
      <c r="E9" s="81"/>
      <c r="F9" s="81"/>
      <c r="G9" s="81"/>
      <c r="H9" s="81"/>
      <c r="I9" s="81"/>
      <c r="J9" s="81"/>
      <c r="K9" s="81"/>
      <c r="L9" s="81"/>
      <c r="M9" s="81"/>
      <c r="N9" s="81"/>
      <c r="O9" s="81"/>
      <c r="P9" s="1"/>
    </row>
    <row r="10" spans="1:16" ht="20.5" x14ac:dyDescent="0.35">
      <c r="A10" s="1"/>
      <c r="B10" s="161" t="s">
        <v>332</v>
      </c>
      <c r="C10" s="161"/>
      <c r="D10" s="161"/>
      <c r="E10" s="161"/>
      <c r="F10" s="161"/>
      <c r="G10" s="161"/>
      <c r="H10" s="161"/>
      <c r="I10" s="161"/>
      <c r="J10" s="161"/>
      <c r="K10" s="161"/>
      <c r="L10" s="161"/>
      <c r="M10" s="161"/>
      <c r="N10" s="161"/>
      <c r="O10" s="161"/>
      <c r="P10" s="1"/>
    </row>
    <row r="11" spans="1:16" ht="84" customHeight="1" x14ac:dyDescent="0.35">
      <c r="A11" s="1"/>
      <c r="B11" s="163" t="s">
        <v>344</v>
      </c>
      <c r="C11" s="163"/>
      <c r="D11" s="163"/>
      <c r="E11" s="163"/>
      <c r="F11" s="163"/>
      <c r="G11" s="163"/>
      <c r="H11" s="163"/>
      <c r="I11" s="163"/>
      <c r="J11" s="163"/>
      <c r="K11" s="163"/>
      <c r="L11" s="163"/>
      <c r="M11" s="163"/>
      <c r="N11" s="163"/>
      <c r="O11" s="163"/>
      <c r="P11" s="1"/>
    </row>
    <row r="12" spans="1:16" ht="20.5" x14ac:dyDescent="0.35">
      <c r="A12" s="1"/>
      <c r="B12" s="161" t="s">
        <v>333</v>
      </c>
      <c r="C12" s="161"/>
      <c r="D12" s="161"/>
      <c r="E12" s="161"/>
      <c r="F12" s="161"/>
      <c r="G12" s="161"/>
      <c r="H12" s="161"/>
      <c r="I12" s="161"/>
      <c r="J12" s="161"/>
      <c r="K12" s="161"/>
      <c r="L12" s="161"/>
      <c r="M12" s="161"/>
      <c r="N12" s="161"/>
      <c r="O12" s="161"/>
      <c r="P12" s="1"/>
    </row>
    <row r="13" spans="1:16" ht="120" customHeight="1" x14ac:dyDescent="0.35">
      <c r="A13" s="1"/>
      <c r="B13" s="163" t="s">
        <v>345</v>
      </c>
      <c r="C13" s="163"/>
      <c r="D13" s="163"/>
      <c r="E13" s="163"/>
      <c r="F13" s="163"/>
      <c r="G13" s="163"/>
      <c r="H13" s="163"/>
      <c r="I13" s="163"/>
      <c r="J13" s="163"/>
      <c r="K13" s="163"/>
      <c r="L13" s="163"/>
      <c r="M13" s="163"/>
      <c r="N13" s="163"/>
      <c r="O13" s="163"/>
      <c r="P13" s="1"/>
    </row>
    <row r="14" spans="1:16" ht="22.5" customHeight="1" x14ac:dyDescent="0.35">
      <c r="A14" s="1"/>
      <c r="B14" s="161" t="s">
        <v>334</v>
      </c>
      <c r="C14" s="161"/>
      <c r="D14" s="161"/>
      <c r="E14" s="161"/>
      <c r="F14" s="161"/>
      <c r="G14" s="161"/>
      <c r="H14" s="161"/>
      <c r="I14" s="161"/>
      <c r="J14" s="161"/>
      <c r="K14" s="161"/>
      <c r="L14" s="161"/>
      <c r="M14" s="161"/>
      <c r="N14" s="161"/>
      <c r="O14" s="161"/>
      <c r="P14" s="1"/>
    </row>
    <row r="15" spans="1:16" ht="120.75" customHeight="1" x14ac:dyDescent="0.35">
      <c r="A15" s="1"/>
      <c r="B15" s="163" t="s">
        <v>350</v>
      </c>
      <c r="C15" s="163"/>
      <c r="D15" s="163"/>
      <c r="E15" s="163"/>
      <c r="F15" s="163"/>
      <c r="G15" s="163"/>
      <c r="H15" s="163"/>
      <c r="I15" s="163"/>
      <c r="J15" s="163"/>
      <c r="K15" s="163"/>
      <c r="L15" s="163"/>
      <c r="M15" s="163"/>
      <c r="N15" s="163"/>
      <c r="O15" s="163"/>
      <c r="P15" s="1"/>
    </row>
    <row r="16" spans="1:16" ht="23.25" customHeight="1" x14ac:dyDescent="0.35">
      <c r="A16" s="1"/>
      <c r="B16" s="161" t="s">
        <v>335</v>
      </c>
      <c r="C16" s="161"/>
      <c r="D16" s="161"/>
      <c r="E16" s="161"/>
      <c r="F16" s="161"/>
      <c r="G16" s="161"/>
      <c r="H16" s="161"/>
      <c r="I16" s="161"/>
      <c r="J16" s="161"/>
      <c r="K16" s="161"/>
      <c r="L16" s="161"/>
      <c r="M16" s="161"/>
      <c r="N16" s="161"/>
      <c r="O16" s="161"/>
      <c r="P16" s="1"/>
    </row>
    <row r="17" spans="1:18" ht="61.5" customHeight="1" x14ac:dyDescent="0.35">
      <c r="A17" s="1"/>
      <c r="B17" s="163" t="s">
        <v>346</v>
      </c>
      <c r="C17" s="163"/>
      <c r="D17" s="163"/>
      <c r="E17" s="163"/>
      <c r="F17" s="163"/>
      <c r="G17" s="163"/>
      <c r="H17" s="163"/>
      <c r="I17" s="163"/>
      <c r="J17" s="163"/>
      <c r="K17" s="163"/>
      <c r="L17" s="163"/>
      <c r="M17" s="163"/>
      <c r="N17" s="163"/>
      <c r="O17" s="163"/>
      <c r="P17" s="1"/>
      <c r="R17" s="5"/>
    </row>
    <row r="18" spans="1:18" ht="23.25" customHeight="1" x14ac:dyDescent="0.35">
      <c r="A18" s="1"/>
      <c r="B18" s="161" t="s">
        <v>343</v>
      </c>
      <c r="C18" s="161"/>
      <c r="D18" s="161"/>
      <c r="E18" s="161"/>
      <c r="F18" s="161"/>
      <c r="G18" s="161"/>
      <c r="H18" s="161"/>
      <c r="I18" s="161"/>
      <c r="J18" s="161"/>
      <c r="K18" s="161"/>
      <c r="L18" s="161"/>
      <c r="M18" s="161"/>
      <c r="N18" s="161"/>
      <c r="O18" s="161"/>
      <c r="P18" s="1"/>
      <c r="R18" s="5"/>
    </row>
    <row r="19" spans="1:18" ht="409.5" customHeight="1" x14ac:dyDescent="0.35">
      <c r="A19" s="1"/>
      <c r="B19" s="166" t="s">
        <v>352</v>
      </c>
      <c r="C19" s="167"/>
      <c r="D19" s="167"/>
      <c r="E19" s="167"/>
      <c r="F19" s="167"/>
      <c r="G19" s="167"/>
      <c r="H19" s="167"/>
      <c r="I19" s="167"/>
      <c r="J19" s="167"/>
      <c r="K19" s="167"/>
      <c r="L19" s="167"/>
      <c r="M19" s="167"/>
      <c r="N19" s="167"/>
      <c r="O19" s="167"/>
      <c r="P19" s="1"/>
      <c r="R19" s="5"/>
    </row>
    <row r="20" spans="1:18" ht="20.149999999999999" customHeight="1" x14ac:dyDescent="0.35">
      <c r="A20" s="1"/>
      <c r="P20" s="1"/>
      <c r="R20" s="5"/>
    </row>
    <row r="21" spans="1:18" ht="11.25" customHeight="1" x14ac:dyDescent="0.35">
      <c r="A21" s="1"/>
      <c r="B21" s="103"/>
      <c r="C21" s="102"/>
      <c r="D21" s="102"/>
      <c r="E21" s="102"/>
      <c r="F21" s="102"/>
      <c r="G21" s="102"/>
      <c r="H21" s="102"/>
      <c r="I21" s="102"/>
      <c r="J21" s="102"/>
      <c r="K21" s="102"/>
      <c r="L21" s="102"/>
      <c r="M21" s="102"/>
      <c r="N21" s="102"/>
      <c r="O21" s="102"/>
      <c r="P21" s="1"/>
      <c r="R21" s="5"/>
    </row>
    <row r="22" spans="1:18" ht="15.75" customHeight="1" x14ac:dyDescent="0.35">
      <c r="A22" s="1"/>
      <c r="B22" s="102"/>
      <c r="C22" s="102"/>
      <c r="D22" s="102"/>
      <c r="E22" s="102"/>
      <c r="F22" s="102"/>
      <c r="G22" s="102"/>
      <c r="H22" s="102"/>
      <c r="I22" s="102"/>
      <c r="J22" s="102"/>
      <c r="K22" s="102"/>
      <c r="L22" s="102"/>
      <c r="M22" s="102"/>
      <c r="N22" s="102"/>
      <c r="O22" s="102"/>
      <c r="P22" s="1"/>
      <c r="R22" s="5"/>
    </row>
    <row r="23" spans="1:18" ht="15.75" customHeight="1" x14ac:dyDescent="0.35">
      <c r="A23" s="1"/>
      <c r="B23" s="102"/>
      <c r="C23" s="102"/>
      <c r="D23" s="102"/>
      <c r="E23" s="102"/>
      <c r="F23" s="102"/>
      <c r="G23" s="102"/>
      <c r="H23" s="102"/>
      <c r="I23" s="102"/>
      <c r="J23" s="102"/>
      <c r="K23" s="102"/>
      <c r="L23" s="102"/>
      <c r="M23" s="102"/>
      <c r="N23" s="102"/>
      <c r="O23" s="102"/>
      <c r="P23" s="1"/>
      <c r="R23" s="5"/>
    </row>
    <row r="24" spans="1:18" ht="15.75" customHeight="1" x14ac:dyDescent="0.35">
      <c r="A24" s="1"/>
      <c r="B24" s="102"/>
      <c r="C24" s="102"/>
      <c r="D24" s="102"/>
      <c r="E24" s="102"/>
      <c r="F24" s="102"/>
      <c r="G24" s="102"/>
      <c r="H24" s="102"/>
      <c r="I24" s="102"/>
      <c r="J24" s="102"/>
      <c r="K24" s="102"/>
      <c r="L24" s="102"/>
      <c r="M24" s="102"/>
      <c r="N24" s="102"/>
      <c r="O24" s="102"/>
      <c r="P24" s="1"/>
    </row>
    <row r="25" spans="1:18" ht="15.75" customHeight="1" x14ac:dyDescent="0.35">
      <c r="A25" s="1"/>
      <c r="B25" s="102"/>
      <c r="C25" s="102"/>
      <c r="D25" s="102"/>
      <c r="E25" s="102"/>
      <c r="F25" s="102"/>
      <c r="G25" s="102"/>
      <c r="H25" s="102"/>
      <c r="I25" s="102"/>
      <c r="J25" s="102"/>
      <c r="K25" s="102"/>
      <c r="L25" s="102"/>
      <c r="M25" s="102"/>
      <c r="N25" s="102"/>
      <c r="O25" s="102"/>
      <c r="P25" s="1"/>
    </row>
    <row r="26" spans="1:18" ht="15.75" customHeight="1" x14ac:dyDescent="0.35">
      <c r="A26" s="1"/>
      <c r="B26" s="102"/>
      <c r="C26" s="102"/>
      <c r="D26" s="102"/>
      <c r="E26" s="102"/>
      <c r="F26" s="102"/>
      <c r="G26" s="102"/>
      <c r="H26" s="102"/>
      <c r="I26" s="102"/>
      <c r="J26" s="102"/>
      <c r="K26" s="102"/>
      <c r="L26" s="102"/>
      <c r="M26" s="102"/>
      <c r="N26" s="102"/>
      <c r="O26" s="102"/>
      <c r="P26" s="1"/>
    </row>
    <row r="27" spans="1:18" ht="15.75" customHeight="1" x14ac:dyDescent="0.35">
      <c r="A27" s="1"/>
      <c r="B27" s="102"/>
      <c r="C27" s="102"/>
      <c r="D27" s="102"/>
      <c r="E27" s="102"/>
      <c r="F27" s="102"/>
      <c r="G27" s="102"/>
      <c r="H27" s="102"/>
      <c r="I27" s="102"/>
      <c r="J27" s="102"/>
      <c r="K27" s="102"/>
      <c r="L27" s="102"/>
      <c r="M27" s="102"/>
      <c r="N27" s="102"/>
      <c r="O27" s="102"/>
      <c r="P27" s="1"/>
    </row>
    <row r="28" spans="1:18" ht="29.25" customHeight="1" x14ac:dyDescent="0.35">
      <c r="A28" s="1"/>
      <c r="B28" s="102"/>
      <c r="C28" s="102"/>
      <c r="D28" s="102"/>
      <c r="E28" s="102"/>
      <c r="F28" s="102"/>
      <c r="G28" s="102"/>
      <c r="H28" s="102"/>
      <c r="I28" s="102"/>
      <c r="J28" s="102"/>
      <c r="K28" s="102"/>
      <c r="L28" s="102"/>
      <c r="M28" s="102"/>
      <c r="N28" s="102"/>
      <c r="O28" s="102"/>
      <c r="P28" s="1"/>
    </row>
    <row r="29" spans="1:18" ht="20.149999999999999" customHeight="1" x14ac:dyDescent="0.35">
      <c r="A29" s="1"/>
      <c r="B29" s="162"/>
      <c r="C29" s="162"/>
      <c r="D29" s="162"/>
      <c r="E29" s="162"/>
      <c r="F29" s="162"/>
      <c r="G29" s="162"/>
      <c r="H29" s="162"/>
      <c r="I29" s="162"/>
      <c r="J29" s="162"/>
      <c r="K29" s="162"/>
      <c r="L29" s="162"/>
      <c r="M29" s="162"/>
      <c r="N29" s="162"/>
      <c r="O29" s="162"/>
      <c r="P29" s="1"/>
    </row>
    <row r="30" spans="1:18" ht="18.75" customHeight="1" x14ac:dyDescent="0.35">
      <c r="A30" s="1"/>
      <c r="B30" s="103"/>
      <c r="C30" s="103"/>
      <c r="D30" s="103"/>
      <c r="E30" s="103"/>
      <c r="F30" s="103"/>
      <c r="G30" s="103"/>
      <c r="H30" s="103"/>
      <c r="I30" s="103"/>
      <c r="J30" s="103"/>
      <c r="K30" s="103"/>
      <c r="L30" s="103"/>
      <c r="M30" s="103"/>
      <c r="N30" s="103"/>
      <c r="O30" s="103"/>
      <c r="P30" s="1"/>
    </row>
    <row r="31" spans="1:18" ht="15.75" customHeight="1" x14ac:dyDescent="0.35">
      <c r="A31" s="1"/>
      <c r="B31" s="103"/>
      <c r="C31" s="103"/>
      <c r="D31" s="103"/>
      <c r="E31" s="103"/>
      <c r="F31" s="103"/>
      <c r="G31" s="103"/>
      <c r="H31" s="103"/>
      <c r="I31" s="103"/>
      <c r="J31" s="103"/>
      <c r="K31" s="103"/>
      <c r="L31" s="103"/>
      <c r="M31" s="103"/>
      <c r="N31" s="103"/>
      <c r="O31" s="103"/>
      <c r="P31" s="1"/>
    </row>
    <row r="32" spans="1:18" ht="28.5" customHeight="1" x14ac:dyDescent="0.35">
      <c r="A32" s="1"/>
      <c r="P32" s="1"/>
    </row>
    <row r="33" spans="1:16" ht="18" x14ac:dyDescent="0.35">
      <c r="A33" s="1"/>
      <c r="B33" s="164"/>
      <c r="C33" s="165"/>
      <c r="D33" s="165"/>
      <c r="E33" s="165"/>
      <c r="F33" s="165"/>
      <c r="G33" s="165"/>
      <c r="H33" s="165"/>
      <c r="I33" s="165"/>
      <c r="J33" s="165"/>
      <c r="K33" s="165"/>
      <c r="L33" s="165"/>
      <c r="M33" s="165"/>
      <c r="N33" s="165"/>
      <c r="O33" s="165"/>
      <c r="P33" s="1"/>
    </row>
    <row r="34" spans="1:16" ht="15.75" customHeight="1" x14ac:dyDescent="0.35">
      <c r="A34" s="1"/>
      <c r="B34" s="4"/>
      <c r="C34" s="4"/>
      <c r="D34" s="4"/>
      <c r="E34" s="4"/>
      <c r="F34" s="4"/>
      <c r="G34" s="4"/>
      <c r="H34" s="4"/>
      <c r="I34" s="4"/>
      <c r="J34" s="4"/>
      <c r="K34" s="4"/>
      <c r="L34" s="4"/>
      <c r="M34" s="4"/>
      <c r="N34" s="4"/>
      <c r="O34" s="4"/>
      <c r="P34" s="1"/>
    </row>
    <row r="35" spans="1:16" ht="15.75" customHeight="1" x14ac:dyDescent="0.35">
      <c r="A35" s="1"/>
      <c r="B35" s="4"/>
      <c r="C35" s="4"/>
      <c r="D35" s="4"/>
      <c r="E35" s="4"/>
      <c r="F35" s="4"/>
      <c r="G35" s="4"/>
      <c r="H35" s="4"/>
      <c r="I35" s="4"/>
      <c r="J35" s="4"/>
      <c r="K35" s="4"/>
      <c r="L35" s="4"/>
      <c r="M35" s="4"/>
      <c r="N35" s="4"/>
      <c r="O35" s="4"/>
      <c r="P35" s="1"/>
    </row>
    <row r="36" spans="1:16" ht="15.75" customHeight="1" x14ac:dyDescent="0.35">
      <c r="A36" s="1"/>
      <c r="B36" s="4"/>
      <c r="C36" s="4"/>
      <c r="D36" s="4"/>
      <c r="E36" s="4"/>
      <c r="F36" s="4"/>
      <c r="G36" s="4"/>
      <c r="H36" s="4"/>
      <c r="I36" s="4"/>
      <c r="J36" s="4"/>
      <c r="K36" s="4"/>
      <c r="L36" s="4"/>
      <c r="M36" s="4"/>
      <c r="N36" s="4"/>
      <c r="O36" s="4"/>
      <c r="P36" s="1"/>
    </row>
    <row r="37" spans="1:16" ht="15.5" x14ac:dyDescent="0.35">
      <c r="A37" s="1"/>
      <c r="B37" s="3"/>
      <c r="C37" s="3"/>
      <c r="D37" s="3"/>
      <c r="E37" s="3"/>
      <c r="F37" s="3"/>
      <c r="G37" s="3"/>
      <c r="H37" s="3"/>
      <c r="I37" s="3"/>
      <c r="J37" s="3"/>
      <c r="K37" s="3"/>
      <c r="L37" s="3"/>
      <c r="M37" s="3"/>
      <c r="N37" s="3"/>
      <c r="O37" s="3"/>
      <c r="P37" s="1"/>
    </row>
    <row r="38" spans="1:16" ht="15.5" x14ac:dyDescent="0.35">
      <c r="A38" s="1"/>
      <c r="B38" s="3"/>
      <c r="C38" s="3"/>
      <c r="D38" s="3"/>
      <c r="E38" s="3"/>
      <c r="F38" s="3"/>
      <c r="G38" s="3"/>
      <c r="H38" s="3"/>
      <c r="I38" s="3"/>
      <c r="J38" s="3"/>
      <c r="K38" s="3"/>
      <c r="L38" s="3"/>
      <c r="M38" s="3"/>
      <c r="N38" s="3"/>
      <c r="O38" s="3"/>
      <c r="P38" s="1"/>
    </row>
    <row r="39" spans="1:16" ht="15.5" x14ac:dyDescent="0.35">
      <c r="A39" s="1"/>
      <c r="B39" s="3"/>
      <c r="C39" s="3"/>
      <c r="D39" s="3"/>
      <c r="E39" s="3"/>
      <c r="F39" s="3"/>
      <c r="G39" s="3"/>
      <c r="H39" s="3"/>
      <c r="I39" s="3"/>
      <c r="J39" s="3"/>
      <c r="K39" s="3"/>
      <c r="L39" s="3"/>
      <c r="M39" s="3"/>
      <c r="N39" s="3"/>
      <c r="O39" s="3"/>
      <c r="P39" s="1"/>
    </row>
    <row r="40" spans="1:16" ht="15.5" x14ac:dyDescent="0.35">
      <c r="A40" s="1"/>
      <c r="B40" s="3"/>
      <c r="C40" s="3"/>
      <c r="D40" s="3"/>
      <c r="E40" s="3"/>
      <c r="F40" s="3"/>
      <c r="G40" s="3"/>
      <c r="H40" s="3"/>
      <c r="I40" s="3"/>
      <c r="J40" s="3"/>
      <c r="K40" s="3"/>
      <c r="L40" s="3"/>
      <c r="M40" s="3"/>
      <c r="N40" s="3"/>
      <c r="O40" s="3"/>
      <c r="P40" s="1"/>
    </row>
    <row r="41" spans="1:16" ht="15.5" x14ac:dyDescent="0.35">
      <c r="A41" s="1"/>
      <c r="B41" s="3"/>
      <c r="C41" s="3"/>
      <c r="D41" s="3"/>
      <c r="E41" s="3"/>
      <c r="F41" s="3"/>
      <c r="G41" s="3"/>
      <c r="H41" s="3"/>
      <c r="I41" s="3"/>
      <c r="J41" s="3"/>
      <c r="K41" s="3"/>
      <c r="L41" s="3"/>
      <c r="M41" s="3"/>
      <c r="N41" s="3"/>
      <c r="O41" s="3"/>
      <c r="P41" s="1"/>
    </row>
    <row r="42" spans="1:16" ht="15.5" x14ac:dyDescent="0.35">
      <c r="A42" s="1"/>
      <c r="B42" s="3"/>
      <c r="C42" s="3"/>
      <c r="D42" s="3"/>
      <c r="E42" s="3"/>
      <c r="F42" s="3"/>
      <c r="G42" s="3"/>
      <c r="H42" s="3"/>
      <c r="I42" s="3"/>
      <c r="J42" s="3"/>
      <c r="K42" s="3"/>
      <c r="L42" s="3"/>
      <c r="M42" s="3"/>
      <c r="N42" s="3"/>
      <c r="O42" s="3"/>
      <c r="P42" s="1"/>
    </row>
    <row r="43" spans="1:16" ht="42" customHeight="1" x14ac:dyDescent="0.35">
      <c r="A43" s="1"/>
      <c r="B43" s="7"/>
      <c r="C43" s="7"/>
      <c r="D43" s="7"/>
      <c r="E43" s="7"/>
      <c r="F43" s="7"/>
      <c r="G43" s="7"/>
      <c r="H43" s="7"/>
      <c r="I43" s="7"/>
      <c r="J43" s="7"/>
      <c r="K43" s="7"/>
      <c r="L43" s="7"/>
      <c r="M43" s="7"/>
      <c r="N43" s="7"/>
      <c r="O43" s="7"/>
      <c r="P43" s="1"/>
    </row>
    <row r="44" spans="1:16" ht="18" x14ac:dyDescent="0.35">
      <c r="B44" s="162"/>
      <c r="C44" s="162"/>
      <c r="D44" s="162"/>
      <c r="E44" s="162"/>
      <c r="F44" s="162"/>
      <c r="G44" s="162"/>
      <c r="H44" s="162"/>
      <c r="I44" s="162"/>
      <c r="J44" s="162"/>
      <c r="K44" s="162"/>
      <c r="L44" s="162"/>
      <c r="M44" s="162"/>
      <c r="N44" s="162"/>
      <c r="O44" s="162"/>
      <c r="P44" s="1"/>
    </row>
    <row r="45" spans="1:16" ht="15" customHeight="1" x14ac:dyDescent="0.35">
      <c r="A45" s="1"/>
      <c r="B45" s="159"/>
      <c r="C45" s="159"/>
      <c r="D45" s="159"/>
      <c r="E45" s="159"/>
      <c r="F45" s="159"/>
      <c r="G45" s="159"/>
      <c r="H45" s="159"/>
      <c r="I45" s="159"/>
      <c r="J45" s="159"/>
      <c r="K45" s="159"/>
      <c r="L45" s="159"/>
      <c r="M45" s="159"/>
      <c r="N45" s="159"/>
      <c r="O45" s="159"/>
      <c r="P45" s="1"/>
    </row>
    <row r="46" spans="1:16" ht="18.75" customHeight="1" x14ac:dyDescent="0.35">
      <c r="A46" s="1"/>
      <c r="B46" s="159"/>
      <c r="C46" s="159"/>
      <c r="D46" s="159"/>
      <c r="E46" s="159"/>
      <c r="F46" s="159"/>
      <c r="G46" s="159"/>
      <c r="H46" s="159"/>
      <c r="I46" s="159"/>
      <c r="J46" s="159"/>
      <c r="K46" s="159"/>
      <c r="L46" s="159"/>
      <c r="M46" s="159"/>
      <c r="N46" s="159"/>
      <c r="O46" s="159"/>
      <c r="P46" s="1"/>
    </row>
    <row r="47" spans="1:16" ht="18.75" customHeight="1" x14ac:dyDescent="0.35">
      <c r="A47" s="1"/>
      <c r="B47" s="159"/>
      <c r="C47" s="159"/>
      <c r="D47" s="159"/>
      <c r="E47" s="159"/>
      <c r="F47" s="159"/>
      <c r="G47" s="159"/>
      <c r="H47" s="159"/>
      <c r="I47" s="159"/>
      <c r="J47" s="159"/>
      <c r="K47" s="159"/>
      <c r="L47" s="159"/>
      <c r="M47" s="159"/>
      <c r="N47" s="159"/>
      <c r="O47" s="159"/>
      <c r="P47" s="1"/>
    </row>
    <row r="48" spans="1:16" ht="18" x14ac:dyDescent="0.35">
      <c r="A48" s="1"/>
      <c r="B48" s="160"/>
      <c r="C48" s="160"/>
      <c r="D48" s="160"/>
      <c r="E48" s="160"/>
      <c r="F48" s="160"/>
      <c r="G48" s="160"/>
      <c r="H48" s="160"/>
      <c r="I48" s="160"/>
      <c r="J48" s="160"/>
      <c r="K48" s="160"/>
      <c r="L48" s="160"/>
      <c r="M48" s="160"/>
      <c r="N48" s="160"/>
      <c r="O48" s="160"/>
      <c r="P48" s="1"/>
    </row>
    <row r="49" spans="1:16" ht="22.5" customHeight="1" x14ac:dyDescent="0.35">
      <c r="A49" s="1"/>
      <c r="B49" s="160"/>
      <c r="C49" s="160"/>
      <c r="D49" s="160"/>
      <c r="E49" s="160"/>
      <c r="F49" s="160"/>
      <c r="G49" s="160"/>
      <c r="H49" s="160"/>
      <c r="I49" s="160"/>
      <c r="J49" s="160"/>
      <c r="K49" s="160"/>
      <c r="L49" s="160"/>
      <c r="M49" s="160"/>
      <c r="N49" s="160"/>
      <c r="O49" s="160"/>
      <c r="P49" s="1"/>
    </row>
    <row r="50" spans="1:16" x14ac:dyDescent="0.35">
      <c r="B50" s="1"/>
      <c r="C50" s="1"/>
      <c r="D50" s="1"/>
      <c r="E50" s="1"/>
      <c r="F50" s="1"/>
      <c r="G50" s="1"/>
      <c r="H50" s="1"/>
      <c r="I50" s="1"/>
      <c r="J50" s="1"/>
      <c r="K50" s="1"/>
      <c r="L50" s="1"/>
      <c r="M50" s="1"/>
      <c r="N50" s="1"/>
      <c r="O50" s="1"/>
      <c r="P50" s="1"/>
    </row>
    <row r="51" spans="1:16" x14ac:dyDescent="0.35">
      <c r="B51" s="1"/>
      <c r="C51" s="1"/>
      <c r="D51" s="1"/>
      <c r="E51" s="1"/>
      <c r="F51" s="1"/>
      <c r="G51" s="1"/>
      <c r="H51" s="1"/>
      <c r="I51" s="1"/>
      <c r="J51" s="1"/>
      <c r="K51" s="1"/>
      <c r="L51" s="1"/>
      <c r="M51" s="1"/>
      <c r="N51" s="1"/>
      <c r="O51" s="1"/>
      <c r="P51" s="1"/>
    </row>
    <row r="52" spans="1:16" x14ac:dyDescent="0.35">
      <c r="B52" s="1"/>
      <c r="C52" s="1"/>
      <c r="D52" s="1"/>
      <c r="E52" s="1"/>
      <c r="F52" s="1"/>
      <c r="G52" s="1"/>
      <c r="H52" s="1"/>
      <c r="I52" s="1"/>
      <c r="J52" s="1"/>
      <c r="K52" s="1"/>
      <c r="L52" s="1"/>
      <c r="M52" s="1"/>
      <c r="N52" s="1"/>
      <c r="O52" s="1"/>
      <c r="P52" s="1"/>
    </row>
    <row r="53" spans="1:16" x14ac:dyDescent="0.35">
      <c r="B53" s="1"/>
      <c r="C53" s="1"/>
      <c r="D53" s="1"/>
      <c r="E53" s="1"/>
      <c r="F53" s="1"/>
      <c r="G53" s="1"/>
      <c r="H53" s="1"/>
      <c r="I53" s="1"/>
      <c r="J53" s="1"/>
      <c r="K53" s="1"/>
      <c r="L53" s="1"/>
      <c r="M53" s="1"/>
      <c r="N53" s="1"/>
      <c r="O53" s="1"/>
      <c r="P53" s="1"/>
    </row>
    <row r="54" spans="1:16" x14ac:dyDescent="0.35">
      <c r="B54" s="1"/>
      <c r="C54" s="1"/>
      <c r="D54" s="1"/>
      <c r="E54" s="1"/>
      <c r="F54" s="1"/>
      <c r="G54" s="1"/>
      <c r="H54" s="1"/>
      <c r="I54" s="1"/>
      <c r="J54" s="1"/>
      <c r="K54" s="1"/>
      <c r="L54" s="1"/>
      <c r="M54" s="1"/>
      <c r="N54" s="1"/>
      <c r="O54" s="1"/>
      <c r="P54" s="1"/>
    </row>
    <row r="55" spans="1:16" x14ac:dyDescent="0.35">
      <c r="B55" s="1"/>
      <c r="C55" s="1"/>
      <c r="D55" s="1"/>
      <c r="E55" s="1"/>
      <c r="F55" s="1"/>
      <c r="G55" s="1"/>
      <c r="H55" s="1"/>
      <c r="I55" s="1"/>
      <c r="J55" s="1"/>
      <c r="K55" s="1"/>
      <c r="L55" s="1"/>
      <c r="M55" s="1"/>
      <c r="N55" s="1"/>
      <c r="O55" s="1"/>
      <c r="P55" s="1"/>
    </row>
    <row r="56" spans="1:16" x14ac:dyDescent="0.35">
      <c r="B56" s="1"/>
      <c r="C56" s="1"/>
      <c r="D56" s="1"/>
      <c r="E56" s="1"/>
      <c r="F56" s="1"/>
      <c r="G56" s="1"/>
      <c r="H56" s="1"/>
      <c r="I56" s="1"/>
      <c r="J56" s="1"/>
      <c r="K56" s="1"/>
      <c r="L56" s="1"/>
      <c r="M56" s="1"/>
      <c r="N56" s="1"/>
      <c r="O56" s="1"/>
      <c r="P56" s="1"/>
    </row>
    <row r="57" spans="1:16" x14ac:dyDescent="0.35">
      <c r="B57" s="1"/>
      <c r="C57" s="1"/>
      <c r="D57" s="1"/>
      <c r="E57" s="1"/>
      <c r="F57" s="1"/>
      <c r="G57" s="1"/>
      <c r="H57" s="1"/>
      <c r="I57" s="1"/>
      <c r="J57" s="1"/>
      <c r="K57" s="1"/>
      <c r="L57" s="1"/>
      <c r="M57" s="1"/>
      <c r="N57" s="1"/>
      <c r="O57" s="1"/>
      <c r="P57" s="1"/>
    </row>
    <row r="58" spans="1:16" x14ac:dyDescent="0.35">
      <c r="B58" s="1"/>
      <c r="C58" s="1"/>
      <c r="D58" s="1"/>
      <c r="E58" s="1"/>
      <c r="F58" s="1"/>
      <c r="G58" s="1"/>
      <c r="H58" s="1"/>
      <c r="I58" s="1"/>
      <c r="J58" s="1"/>
      <c r="K58" s="1"/>
      <c r="L58" s="1"/>
      <c r="M58" s="1"/>
      <c r="N58" s="1"/>
      <c r="O58" s="1"/>
      <c r="P58" s="1"/>
    </row>
    <row r="59" spans="1:16" x14ac:dyDescent="0.35">
      <c r="B59" s="1"/>
      <c r="C59" s="1"/>
      <c r="D59" s="1"/>
      <c r="E59" s="1"/>
      <c r="F59" s="1"/>
      <c r="G59" s="1"/>
      <c r="H59" s="1"/>
      <c r="I59" s="1"/>
      <c r="J59" s="1"/>
      <c r="K59" s="1"/>
      <c r="L59" s="1"/>
      <c r="M59" s="1"/>
      <c r="N59" s="1"/>
      <c r="O59" s="1"/>
      <c r="P59" s="1"/>
    </row>
    <row r="60" spans="1:16" x14ac:dyDescent="0.35">
      <c r="B60" s="1"/>
      <c r="C60" s="1"/>
      <c r="D60" s="1"/>
      <c r="E60" s="1"/>
      <c r="F60" s="1"/>
      <c r="G60" s="1"/>
      <c r="H60" s="1"/>
      <c r="I60" s="1"/>
      <c r="J60" s="1"/>
      <c r="K60" s="1"/>
      <c r="L60" s="1"/>
      <c r="M60" s="1"/>
      <c r="N60" s="1"/>
      <c r="O60" s="1"/>
      <c r="P60" s="1"/>
    </row>
    <row r="61" spans="1:16" x14ac:dyDescent="0.35">
      <c r="B61" s="1"/>
      <c r="C61" s="1"/>
      <c r="D61" s="1"/>
      <c r="E61" s="1"/>
      <c r="F61" s="1"/>
      <c r="G61" s="1"/>
      <c r="H61" s="1"/>
      <c r="I61" s="1"/>
      <c r="J61" s="1"/>
      <c r="K61" s="1"/>
      <c r="L61" s="1"/>
      <c r="M61" s="1"/>
      <c r="N61" s="1"/>
      <c r="O61" s="1"/>
      <c r="P61" s="1"/>
    </row>
    <row r="62" spans="1:16" x14ac:dyDescent="0.35">
      <c r="B62" s="1"/>
      <c r="C62" s="1"/>
      <c r="D62" s="1"/>
      <c r="E62" s="1"/>
      <c r="F62" s="1"/>
      <c r="G62" s="1"/>
      <c r="H62" s="1"/>
      <c r="I62" s="1"/>
      <c r="J62" s="1"/>
      <c r="K62" s="1"/>
      <c r="L62" s="1"/>
      <c r="M62" s="1"/>
      <c r="N62" s="1"/>
      <c r="O62" s="1"/>
      <c r="P62" s="1"/>
    </row>
    <row r="63" spans="1:16" x14ac:dyDescent="0.35">
      <c r="B63" s="1"/>
      <c r="C63" s="1"/>
      <c r="D63" s="1"/>
      <c r="E63" s="1"/>
      <c r="F63" s="1"/>
      <c r="G63" s="1"/>
      <c r="H63" s="1"/>
      <c r="I63" s="1"/>
      <c r="J63" s="1"/>
      <c r="K63" s="1"/>
      <c r="L63" s="1"/>
      <c r="M63" s="1"/>
      <c r="N63" s="1"/>
      <c r="O63" s="1"/>
      <c r="P63" s="1"/>
    </row>
    <row r="64" spans="1:16" x14ac:dyDescent="0.35">
      <c r="B64" s="1"/>
      <c r="C64" s="1"/>
      <c r="D64" s="1"/>
      <c r="E64" s="1"/>
      <c r="F64" s="1"/>
      <c r="G64" s="1"/>
      <c r="H64" s="1"/>
      <c r="I64" s="1"/>
      <c r="J64" s="1"/>
      <c r="K64" s="1"/>
      <c r="L64" s="1"/>
      <c r="M64" s="1"/>
      <c r="N64" s="1"/>
      <c r="O64" s="1"/>
      <c r="P64" s="1"/>
    </row>
    <row r="65" spans="2:16" x14ac:dyDescent="0.35">
      <c r="B65" s="1"/>
      <c r="C65" s="1"/>
      <c r="D65" s="1"/>
      <c r="E65" s="1"/>
      <c r="F65" s="1"/>
      <c r="G65" s="1"/>
      <c r="H65" s="1"/>
      <c r="I65" s="1"/>
      <c r="J65" s="1"/>
      <c r="K65" s="1"/>
      <c r="L65" s="1"/>
      <c r="M65" s="1"/>
      <c r="N65" s="1"/>
      <c r="O65" s="1"/>
      <c r="P65" s="1"/>
    </row>
    <row r="66" spans="2:16" x14ac:dyDescent="0.35">
      <c r="B66" s="1"/>
      <c r="C66" s="1"/>
      <c r="D66" s="1"/>
      <c r="E66" s="1"/>
      <c r="F66" s="1"/>
      <c r="G66" s="1"/>
      <c r="H66" s="1"/>
      <c r="I66" s="1"/>
      <c r="J66" s="1"/>
      <c r="K66" s="1"/>
      <c r="L66" s="1"/>
      <c r="M66" s="1"/>
      <c r="N66" s="1"/>
      <c r="O66" s="1"/>
      <c r="P66" s="1"/>
    </row>
    <row r="67" spans="2:16" x14ac:dyDescent="0.35">
      <c r="B67" s="1"/>
      <c r="C67" s="1"/>
      <c r="D67" s="1"/>
      <c r="E67" s="1"/>
      <c r="F67" s="1"/>
      <c r="G67" s="1"/>
      <c r="H67" s="1"/>
      <c r="I67" s="1"/>
      <c r="J67" s="1"/>
      <c r="K67" s="1"/>
      <c r="L67" s="1"/>
      <c r="M67" s="1"/>
      <c r="N67" s="1"/>
      <c r="O67" s="1"/>
      <c r="P67" s="1"/>
    </row>
    <row r="68" spans="2:16" x14ac:dyDescent="0.35">
      <c r="B68" s="1"/>
      <c r="C68" s="1"/>
      <c r="D68" s="1"/>
      <c r="E68" s="1"/>
      <c r="F68" s="1"/>
      <c r="G68" s="1"/>
      <c r="H68" s="1"/>
      <c r="I68" s="1"/>
      <c r="J68" s="1"/>
      <c r="K68" s="1"/>
      <c r="L68" s="1"/>
      <c r="M68" s="1"/>
      <c r="N68" s="1"/>
      <c r="O68" s="1"/>
      <c r="P68" s="1"/>
    </row>
    <row r="69" spans="2:16" x14ac:dyDescent="0.35">
      <c r="B69" s="1"/>
      <c r="C69" s="1"/>
      <c r="D69" s="1"/>
      <c r="E69" s="1"/>
      <c r="F69" s="1"/>
      <c r="G69" s="1"/>
      <c r="H69" s="1"/>
      <c r="I69" s="1"/>
      <c r="J69" s="1"/>
      <c r="K69" s="1"/>
      <c r="L69" s="1"/>
      <c r="M69" s="1"/>
      <c r="N69" s="1"/>
      <c r="O69" s="1"/>
      <c r="P69" s="1"/>
    </row>
    <row r="70" spans="2:16" x14ac:dyDescent="0.35">
      <c r="B70" s="1"/>
      <c r="C70" s="1"/>
      <c r="D70" s="1"/>
      <c r="E70" s="1"/>
      <c r="F70" s="1"/>
      <c r="G70" s="1"/>
      <c r="H70" s="1"/>
      <c r="I70" s="1"/>
      <c r="J70" s="1"/>
      <c r="K70" s="1"/>
      <c r="L70" s="1"/>
      <c r="M70" s="1"/>
      <c r="N70" s="1"/>
      <c r="O70" s="1"/>
      <c r="P70" s="1"/>
    </row>
    <row r="71" spans="2:16" x14ac:dyDescent="0.35">
      <c r="B71" s="1"/>
      <c r="C71" s="1"/>
      <c r="D71" s="1"/>
      <c r="E71" s="1"/>
      <c r="F71" s="1"/>
      <c r="G71" s="1"/>
      <c r="H71" s="1"/>
      <c r="I71" s="1"/>
      <c r="J71" s="1"/>
      <c r="K71" s="1"/>
      <c r="L71" s="1"/>
      <c r="M71" s="1"/>
      <c r="N71" s="1"/>
      <c r="O71" s="1"/>
      <c r="P71" s="1"/>
    </row>
    <row r="72" spans="2:16" x14ac:dyDescent="0.35">
      <c r="B72" s="1"/>
      <c r="C72" s="1"/>
      <c r="D72" s="1"/>
      <c r="E72" s="1"/>
      <c r="F72" s="1"/>
      <c r="G72" s="1"/>
      <c r="H72" s="1"/>
      <c r="I72" s="1"/>
      <c r="J72" s="1"/>
      <c r="K72" s="1"/>
      <c r="L72" s="1"/>
      <c r="M72" s="1"/>
      <c r="N72" s="1"/>
      <c r="O72" s="1"/>
      <c r="P72" s="1"/>
    </row>
    <row r="73" spans="2:16" x14ac:dyDescent="0.35">
      <c r="B73" s="1"/>
      <c r="C73" s="1"/>
      <c r="D73" s="1"/>
      <c r="E73" s="1"/>
      <c r="F73" s="1"/>
      <c r="G73" s="1"/>
      <c r="H73" s="1"/>
      <c r="I73" s="1"/>
      <c r="J73" s="1"/>
      <c r="K73" s="1"/>
      <c r="L73" s="1"/>
      <c r="M73" s="1"/>
      <c r="N73" s="1"/>
      <c r="O73" s="1"/>
      <c r="P73" s="1"/>
    </row>
    <row r="74" spans="2:16" x14ac:dyDescent="0.35">
      <c r="B74" s="1"/>
      <c r="C74" s="1"/>
      <c r="D74" s="1"/>
      <c r="E74" s="1"/>
      <c r="F74" s="1"/>
      <c r="G74" s="1"/>
      <c r="H74" s="1"/>
      <c r="I74" s="1"/>
      <c r="J74" s="1"/>
      <c r="K74" s="1"/>
      <c r="L74" s="1"/>
      <c r="M74" s="1"/>
      <c r="N74" s="1"/>
      <c r="O74" s="1"/>
      <c r="P74" s="1"/>
    </row>
    <row r="75" spans="2:16" x14ac:dyDescent="0.35">
      <c r="B75" s="1"/>
      <c r="C75" s="1"/>
      <c r="D75" s="1"/>
      <c r="E75" s="1"/>
      <c r="F75" s="1"/>
      <c r="G75" s="1"/>
      <c r="H75" s="1"/>
      <c r="I75" s="1"/>
      <c r="J75" s="1"/>
      <c r="K75" s="1"/>
      <c r="L75" s="1"/>
      <c r="M75" s="1"/>
      <c r="N75" s="1"/>
      <c r="O75" s="1"/>
      <c r="P75" s="1"/>
    </row>
    <row r="76" spans="2:16" x14ac:dyDescent="0.35">
      <c r="B76" s="1"/>
      <c r="C76" s="1"/>
      <c r="D76" s="1"/>
      <c r="E76" s="1"/>
      <c r="F76" s="1"/>
      <c r="G76" s="1"/>
      <c r="H76" s="1"/>
      <c r="I76" s="1"/>
      <c r="J76" s="1"/>
      <c r="K76" s="1"/>
      <c r="L76" s="1"/>
      <c r="M76" s="1"/>
      <c r="N76" s="1"/>
      <c r="O76" s="1"/>
      <c r="P76" s="1"/>
    </row>
    <row r="77" spans="2:16" x14ac:dyDescent="0.35">
      <c r="B77" s="1"/>
      <c r="C77" s="1"/>
      <c r="D77" s="1"/>
      <c r="E77" s="1"/>
      <c r="F77" s="1"/>
      <c r="G77" s="1"/>
      <c r="H77" s="1"/>
      <c r="I77" s="1"/>
      <c r="J77" s="1"/>
      <c r="K77" s="1"/>
      <c r="L77" s="1"/>
      <c r="M77" s="1"/>
      <c r="N77" s="1"/>
      <c r="O77" s="1"/>
      <c r="P77" s="1"/>
    </row>
    <row r="78" spans="2:16" x14ac:dyDescent="0.35">
      <c r="B78" s="1"/>
      <c r="C78" s="1"/>
      <c r="D78" s="1"/>
      <c r="E78" s="1"/>
      <c r="F78" s="1"/>
      <c r="G78" s="1"/>
      <c r="H78" s="1"/>
      <c r="I78" s="1"/>
      <c r="J78" s="1"/>
      <c r="K78" s="1"/>
      <c r="L78" s="1"/>
      <c r="M78" s="1"/>
      <c r="N78" s="1"/>
      <c r="O78" s="1"/>
      <c r="P78" s="1"/>
    </row>
  </sheetData>
  <mergeCells count="16">
    <mergeCell ref="B45:O47"/>
    <mergeCell ref="B48:O48"/>
    <mergeCell ref="B49:O49"/>
    <mergeCell ref="B10:O10"/>
    <mergeCell ref="B44:O44"/>
    <mergeCell ref="B29:O29"/>
    <mergeCell ref="B14:O14"/>
    <mergeCell ref="B15:O15"/>
    <mergeCell ref="B11:O11"/>
    <mergeCell ref="B12:O12"/>
    <mergeCell ref="B13:O13"/>
    <mergeCell ref="B16:O16"/>
    <mergeCell ref="B17:O17"/>
    <mergeCell ref="B18:O18"/>
    <mergeCell ref="B33:O33"/>
    <mergeCell ref="B19:O19"/>
  </mergeCells>
  <printOptions horizontalCentered="1"/>
  <pageMargins left="0" right="0" top="0" bottom="0" header="0.31496062992125984" footer="0.31496062992125984"/>
  <pageSetup paperSize="9" scale="63" orientation="portrait" r:id="rId1"/>
  <rowBreaks count="1" manualBreakCount="1">
    <brk id="3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6"/>
  <sheetViews>
    <sheetView showGridLines="0" zoomScale="120" zoomScaleNormal="120" zoomScaleSheetLayoutView="115" workbookViewId="0">
      <selection activeCell="K54" sqref="K54:K55"/>
    </sheetView>
  </sheetViews>
  <sheetFormatPr defaultColWidth="0" defaultRowHeight="14.5" x14ac:dyDescent="0.35"/>
  <cols>
    <col min="1" max="1" width="1.1796875" style="9" customWidth="1"/>
    <col min="2" max="2" width="15.7265625" style="77" customWidth="1"/>
    <col min="3" max="3" width="8.1796875" style="9" customWidth="1"/>
    <col min="4" max="6" width="9.1796875" style="9" customWidth="1"/>
    <col min="7" max="7" width="10.54296875" style="9" customWidth="1"/>
    <col min="8" max="8" width="15.7265625" style="77" customWidth="1"/>
    <col min="9" max="9" width="8.7265625" style="9" customWidth="1"/>
    <col min="10" max="10" width="9.1796875" style="9" customWidth="1"/>
    <col min="11" max="11" width="15.7265625" style="9" customWidth="1"/>
    <col min="12" max="12" width="2.7265625" style="9" customWidth="1"/>
    <col min="13" max="13" width="19.453125" style="9" customWidth="1"/>
    <col min="14" max="14" width="0.54296875" style="9" customWidth="1"/>
    <col min="15" max="19" width="0" style="9" hidden="1" customWidth="1"/>
    <col min="20" max="16384" width="9.1796875" style="9" hidden="1"/>
  </cols>
  <sheetData>
    <row r="1" spans="1:14" x14ac:dyDescent="0.35">
      <c r="A1" s="8"/>
      <c r="B1" s="75"/>
      <c r="C1" s="8"/>
      <c r="D1" s="8"/>
      <c r="E1" s="8"/>
      <c r="F1" s="8"/>
      <c r="G1" s="8"/>
      <c r="H1" s="75"/>
      <c r="I1" s="8"/>
      <c r="J1" s="8"/>
      <c r="K1" s="8"/>
      <c r="L1" s="8"/>
      <c r="M1" s="8"/>
      <c r="N1" s="8"/>
    </row>
    <row r="2" spans="1:14" x14ac:dyDescent="0.35">
      <c r="A2" s="8"/>
      <c r="B2" s="75"/>
      <c r="C2" s="8"/>
      <c r="D2" s="8"/>
      <c r="E2" s="8"/>
      <c r="F2" s="8"/>
      <c r="G2" s="8"/>
      <c r="H2" s="75"/>
      <c r="I2" s="8"/>
      <c r="J2" s="8"/>
      <c r="K2" s="8"/>
      <c r="L2" s="8"/>
      <c r="M2" s="8"/>
      <c r="N2" s="8"/>
    </row>
    <row r="3" spans="1:14" x14ac:dyDescent="0.35">
      <c r="A3" s="8"/>
      <c r="B3" s="75"/>
      <c r="C3" s="8"/>
      <c r="D3" s="8"/>
      <c r="E3" s="8"/>
      <c r="F3" s="8"/>
      <c r="G3" s="8"/>
      <c r="H3" s="75"/>
      <c r="I3" s="8"/>
      <c r="J3" s="8"/>
      <c r="K3" s="8"/>
      <c r="L3" s="8"/>
      <c r="M3" s="8"/>
      <c r="N3" s="8"/>
    </row>
    <row r="4" spans="1:14" x14ac:dyDescent="0.35">
      <c r="A4" s="8"/>
      <c r="B4" s="75"/>
      <c r="C4" s="8"/>
      <c r="D4" s="8"/>
      <c r="E4" s="8"/>
      <c r="F4" s="8"/>
      <c r="G4" s="8"/>
      <c r="H4" s="75"/>
      <c r="I4" s="8"/>
      <c r="J4" s="8"/>
      <c r="K4" s="8"/>
      <c r="L4" s="8"/>
      <c r="M4" s="8"/>
      <c r="N4" s="8"/>
    </row>
    <row r="5" spans="1:14" x14ac:dyDescent="0.35">
      <c r="A5" s="8"/>
      <c r="B5" s="75"/>
      <c r="C5" s="8"/>
      <c r="D5" s="8"/>
      <c r="E5" s="8"/>
      <c r="F5" s="8"/>
      <c r="G5" s="8"/>
      <c r="H5" s="75"/>
      <c r="I5" s="8"/>
      <c r="J5" s="8"/>
      <c r="K5" s="8"/>
      <c r="L5" s="8"/>
      <c r="M5" s="8"/>
      <c r="N5" s="8"/>
    </row>
    <row r="6" spans="1:14" x14ac:dyDescent="0.35">
      <c r="A6" s="8"/>
      <c r="B6" s="75"/>
      <c r="C6" s="8"/>
      <c r="D6" s="8"/>
      <c r="E6" s="8"/>
      <c r="F6" s="8"/>
      <c r="G6" s="8"/>
      <c r="H6" s="75"/>
      <c r="I6" s="8"/>
      <c r="J6" s="8"/>
      <c r="K6" s="8"/>
      <c r="L6" s="8"/>
      <c r="M6" s="8"/>
      <c r="N6" s="8"/>
    </row>
    <row r="7" spans="1:14" ht="20.25" customHeight="1" x14ac:dyDescent="0.35">
      <c r="A7" s="8"/>
      <c r="B7" s="76"/>
      <c r="C7" s="11"/>
      <c r="D7" s="11"/>
      <c r="E7" s="11"/>
      <c r="F7" s="11"/>
      <c r="G7" s="11"/>
      <c r="H7" s="76"/>
      <c r="I7" s="11"/>
      <c r="J7" s="11"/>
      <c r="K7" s="11"/>
      <c r="L7" s="11"/>
      <c r="M7" s="11"/>
      <c r="N7" s="8"/>
    </row>
    <row r="8" spans="1:14" ht="29.5" thickBot="1" x14ac:dyDescent="0.4">
      <c r="A8" s="8"/>
      <c r="B8" s="79" t="s">
        <v>112</v>
      </c>
      <c r="C8" s="10"/>
      <c r="D8" s="10"/>
      <c r="E8" s="10"/>
      <c r="F8" s="10"/>
      <c r="G8" s="10"/>
      <c r="H8" s="78"/>
      <c r="I8" s="10"/>
      <c r="J8" s="10"/>
      <c r="K8" s="10"/>
      <c r="L8" s="10"/>
      <c r="M8" s="10"/>
      <c r="N8" s="8"/>
    </row>
    <row r="9" spans="1:14" x14ac:dyDescent="0.35">
      <c r="A9" s="8"/>
      <c r="B9" s="82"/>
      <c r="C9" s="23"/>
      <c r="D9" s="23"/>
      <c r="E9" s="23"/>
      <c r="F9" s="23"/>
      <c r="G9" s="23"/>
      <c r="H9" s="82"/>
      <c r="I9" s="23"/>
      <c r="J9" s="23"/>
      <c r="K9" s="23"/>
      <c r="L9" s="23"/>
      <c r="M9" s="23"/>
      <c r="N9" s="8"/>
    </row>
    <row r="10" spans="1:14" ht="26.25" customHeight="1" x14ac:dyDescent="0.35">
      <c r="A10" s="8"/>
      <c r="B10" s="104" t="s">
        <v>349</v>
      </c>
      <c r="C10" s="24"/>
      <c r="D10" s="11"/>
      <c r="E10" s="11"/>
      <c r="F10" s="11"/>
      <c r="G10" s="11"/>
      <c r="H10" s="76"/>
      <c r="I10" s="11"/>
      <c r="J10" s="11"/>
      <c r="K10" s="11"/>
      <c r="L10" s="11"/>
      <c r="M10" s="11"/>
      <c r="N10" s="8"/>
    </row>
    <row r="11" spans="1:14" ht="15.75" customHeight="1" x14ac:dyDescent="0.35">
      <c r="A11" s="8"/>
      <c r="B11" s="75"/>
      <c r="C11" s="8"/>
      <c r="D11" s="8"/>
      <c r="E11" s="8"/>
      <c r="F11" s="8"/>
      <c r="G11" s="8"/>
      <c r="H11" s="75"/>
      <c r="I11" s="8"/>
      <c r="J11" s="8"/>
      <c r="K11" s="8"/>
      <c r="L11" s="8"/>
      <c r="M11" s="8"/>
      <c r="N11" s="8"/>
    </row>
    <row r="12" spans="1:14" ht="15.75" customHeight="1" x14ac:dyDescent="0.35">
      <c r="A12" s="8"/>
      <c r="C12" s="8"/>
      <c r="D12" s="8"/>
      <c r="E12" s="8"/>
      <c r="F12" s="8"/>
      <c r="G12" s="8"/>
      <c r="H12" s="75"/>
      <c r="I12" s="8"/>
      <c r="J12" s="8"/>
      <c r="K12" s="8"/>
      <c r="L12" s="8"/>
      <c r="M12" s="8"/>
      <c r="N12" s="8"/>
    </row>
    <row r="13" spans="1:14" ht="15.75" customHeight="1" x14ac:dyDescent="0.35">
      <c r="A13" s="8"/>
      <c r="B13" s="75"/>
      <c r="C13" s="8"/>
      <c r="D13" s="8"/>
      <c r="E13" s="8"/>
      <c r="F13" s="8"/>
      <c r="G13" s="8"/>
      <c r="H13" s="75"/>
      <c r="I13" s="8"/>
      <c r="J13" s="8"/>
      <c r="K13" s="8"/>
      <c r="L13" s="8"/>
      <c r="M13" s="8"/>
      <c r="N13" s="8"/>
    </row>
    <row r="14" spans="1:14" ht="15.75" customHeight="1" x14ac:dyDescent="0.35">
      <c r="A14" s="8"/>
      <c r="B14" s="75"/>
      <c r="C14" s="8"/>
      <c r="D14" s="8"/>
      <c r="E14" s="8"/>
      <c r="F14" s="8"/>
      <c r="G14" s="8"/>
      <c r="H14" s="75"/>
      <c r="I14" s="8"/>
      <c r="J14" s="8"/>
      <c r="K14" s="8"/>
      <c r="L14" s="8"/>
      <c r="M14" s="8"/>
      <c r="N14" s="8"/>
    </row>
    <row r="15" spans="1:14" ht="15.75" customHeight="1" x14ac:dyDescent="0.35">
      <c r="A15" s="8"/>
      <c r="B15" s="75"/>
      <c r="C15" s="8"/>
      <c r="D15" s="8"/>
      <c r="E15" s="8"/>
      <c r="F15" s="8"/>
      <c r="G15" s="8"/>
      <c r="H15" s="75"/>
      <c r="I15" s="8"/>
      <c r="J15" s="8"/>
      <c r="K15" s="8"/>
      <c r="L15" s="8"/>
      <c r="M15" s="8"/>
      <c r="N15" s="8"/>
    </row>
    <row r="16" spans="1:14" x14ac:dyDescent="0.35">
      <c r="A16" s="8"/>
      <c r="B16" s="75"/>
      <c r="C16" s="8"/>
      <c r="D16" s="8"/>
      <c r="E16" s="8"/>
      <c r="F16" s="8"/>
      <c r="G16" s="8"/>
      <c r="H16" s="75"/>
      <c r="I16" s="8"/>
      <c r="J16" s="8"/>
      <c r="K16" s="8"/>
      <c r="L16" s="8"/>
      <c r="M16" s="8"/>
      <c r="N16" s="8"/>
    </row>
    <row r="17" spans="1:19" ht="24.75" customHeight="1" x14ac:dyDescent="0.35">
      <c r="A17" s="8"/>
      <c r="B17" s="75"/>
      <c r="C17" s="8"/>
      <c r="D17" s="8"/>
      <c r="E17" s="8"/>
      <c r="F17" s="8"/>
      <c r="G17" s="8"/>
      <c r="H17" s="75"/>
      <c r="I17" s="8"/>
      <c r="J17" s="8"/>
      <c r="K17" s="8"/>
      <c r="L17" s="8"/>
      <c r="M17" s="8"/>
      <c r="N17" s="8"/>
    </row>
    <row r="18" spans="1:19" ht="30" customHeight="1" x14ac:dyDescent="0.35">
      <c r="A18" s="8"/>
      <c r="B18" s="105" t="s">
        <v>11</v>
      </c>
      <c r="C18" s="11"/>
      <c r="D18" s="11"/>
      <c r="E18" s="11"/>
      <c r="F18" s="11"/>
      <c r="G18" s="11"/>
      <c r="H18" s="76"/>
      <c r="I18" s="11"/>
      <c r="J18" s="11"/>
      <c r="K18" s="11"/>
      <c r="L18" s="11"/>
      <c r="M18" s="11"/>
      <c r="N18" s="8"/>
    </row>
    <row r="19" spans="1:19" ht="18.75" customHeight="1" x14ac:dyDescent="0.4">
      <c r="A19" s="8"/>
      <c r="B19" s="168" t="s">
        <v>3</v>
      </c>
      <c r="C19" s="168"/>
      <c r="D19" s="168"/>
      <c r="E19" s="168"/>
      <c r="F19" s="168"/>
      <c r="G19" s="168"/>
      <c r="H19" s="168" t="s">
        <v>8</v>
      </c>
      <c r="I19" s="168"/>
      <c r="J19" s="168"/>
      <c r="K19" s="168"/>
      <c r="L19" s="168"/>
      <c r="M19" s="168"/>
      <c r="N19" s="8"/>
    </row>
    <row r="20" spans="1:19" ht="65.150000000000006" customHeight="1" x14ac:dyDescent="0.35">
      <c r="A20" s="8"/>
      <c r="B20" s="93" t="s">
        <v>4</v>
      </c>
      <c r="C20" s="169" t="s">
        <v>15</v>
      </c>
      <c r="D20" s="169"/>
      <c r="E20" s="169"/>
      <c r="F20" s="169"/>
      <c r="G20" s="169"/>
      <c r="H20" s="93" t="s">
        <v>10</v>
      </c>
      <c r="I20" s="169" t="s">
        <v>338</v>
      </c>
      <c r="J20" s="169"/>
      <c r="K20" s="169"/>
      <c r="L20" s="169"/>
      <c r="M20" s="169"/>
      <c r="N20" s="8"/>
      <c r="R20" s="13"/>
    </row>
    <row r="21" spans="1:19" ht="65.150000000000006" customHeight="1" x14ac:dyDescent="0.35">
      <c r="A21" s="8"/>
      <c r="B21" s="93" t="s">
        <v>5</v>
      </c>
      <c r="C21" s="169" t="s">
        <v>16</v>
      </c>
      <c r="D21" s="169"/>
      <c r="E21" s="169"/>
      <c r="F21" s="169"/>
      <c r="G21" s="169"/>
      <c r="H21" s="93" t="s">
        <v>9</v>
      </c>
      <c r="I21" s="169" t="s">
        <v>340</v>
      </c>
      <c r="J21" s="169"/>
      <c r="K21" s="169"/>
      <c r="L21" s="169"/>
      <c r="M21" s="169"/>
      <c r="N21" s="8"/>
    </row>
    <row r="22" spans="1:19" ht="65.150000000000006" customHeight="1" x14ac:dyDescent="0.35">
      <c r="A22" s="8"/>
      <c r="B22" s="93" t="s">
        <v>6</v>
      </c>
      <c r="C22" s="169" t="s">
        <v>17</v>
      </c>
      <c r="D22" s="169"/>
      <c r="E22" s="169"/>
      <c r="F22" s="169"/>
      <c r="G22" s="169"/>
      <c r="H22" s="93" t="s">
        <v>6</v>
      </c>
      <c r="I22" s="169" t="s">
        <v>337</v>
      </c>
      <c r="J22" s="169"/>
      <c r="K22" s="169"/>
      <c r="L22" s="169"/>
      <c r="M22" s="169"/>
      <c r="N22" s="8"/>
    </row>
    <row r="23" spans="1:19" ht="65.150000000000006" customHeight="1" x14ac:dyDescent="0.35">
      <c r="A23" s="8"/>
      <c r="B23" s="93" t="s">
        <v>7</v>
      </c>
      <c r="C23" s="169" t="s">
        <v>18</v>
      </c>
      <c r="D23" s="169"/>
      <c r="E23" s="169"/>
      <c r="F23" s="169"/>
      <c r="G23" s="169"/>
      <c r="H23" s="93" t="s">
        <v>7</v>
      </c>
      <c r="I23" s="169" t="s">
        <v>339</v>
      </c>
      <c r="J23" s="169"/>
      <c r="K23" s="169"/>
      <c r="L23" s="169"/>
      <c r="M23" s="169"/>
      <c r="N23" s="8"/>
      <c r="S23" s="74"/>
    </row>
    <row r="24" spans="1:19" ht="65.150000000000006" customHeight="1" x14ac:dyDescent="0.35">
      <c r="A24" s="8"/>
      <c r="B24" s="93" t="s">
        <v>14</v>
      </c>
      <c r="C24" s="169" t="s">
        <v>19</v>
      </c>
      <c r="D24" s="169"/>
      <c r="E24" s="169"/>
      <c r="F24" s="169"/>
      <c r="G24" s="169"/>
      <c r="H24" s="93" t="s">
        <v>14</v>
      </c>
      <c r="I24" s="169" t="s">
        <v>347</v>
      </c>
      <c r="J24" s="169"/>
      <c r="K24" s="169"/>
      <c r="L24" s="169"/>
      <c r="M24" s="169"/>
      <c r="N24" s="8"/>
    </row>
    <row r="25" spans="1:19" ht="29.25" customHeight="1" x14ac:dyDescent="0.35">
      <c r="A25" s="8"/>
      <c r="B25" s="104" t="s">
        <v>32</v>
      </c>
      <c r="C25" s="11"/>
      <c r="D25" s="11"/>
      <c r="E25" s="11"/>
      <c r="F25" s="11"/>
      <c r="G25" s="11"/>
      <c r="H25" s="76"/>
      <c r="I25" s="11"/>
      <c r="J25" s="11"/>
      <c r="K25" s="11"/>
      <c r="L25" s="11"/>
      <c r="M25" s="11"/>
      <c r="N25" s="8"/>
    </row>
    <row r="26" spans="1:19" s="15" customFormat="1" ht="20.25" customHeight="1" x14ac:dyDescent="0.35">
      <c r="A26" s="14"/>
      <c r="B26" s="92" t="s">
        <v>22</v>
      </c>
      <c r="C26" s="170" t="s">
        <v>21</v>
      </c>
      <c r="D26" s="170"/>
      <c r="E26" s="170"/>
      <c r="F26" s="170"/>
      <c r="G26" s="170"/>
      <c r="H26" s="170"/>
      <c r="I26" s="170"/>
      <c r="J26" s="170"/>
      <c r="K26" s="170"/>
      <c r="L26" s="170"/>
      <c r="M26" s="170"/>
      <c r="N26" s="14"/>
    </row>
    <row r="27" spans="1:19" ht="25" customHeight="1" x14ac:dyDescent="0.35">
      <c r="A27" s="8"/>
      <c r="B27" s="93" t="s">
        <v>23</v>
      </c>
      <c r="C27" s="169" t="s">
        <v>30</v>
      </c>
      <c r="D27" s="169"/>
      <c r="E27" s="169"/>
      <c r="F27" s="169"/>
      <c r="G27" s="169"/>
      <c r="H27" s="169"/>
      <c r="I27" s="169"/>
      <c r="J27" s="169"/>
      <c r="K27" s="169"/>
      <c r="L27" s="169"/>
      <c r="M27" s="169"/>
      <c r="N27" s="8"/>
    </row>
    <row r="28" spans="1:19" ht="25" customHeight="1" x14ac:dyDescent="0.35">
      <c r="A28" s="8"/>
      <c r="B28" s="93" t="s">
        <v>33</v>
      </c>
      <c r="C28" s="169" t="s">
        <v>28</v>
      </c>
      <c r="D28" s="169"/>
      <c r="E28" s="169"/>
      <c r="F28" s="169"/>
      <c r="G28" s="169"/>
      <c r="H28" s="169"/>
      <c r="I28" s="169"/>
      <c r="J28" s="169"/>
      <c r="K28" s="169"/>
      <c r="L28" s="169"/>
      <c r="M28" s="169"/>
      <c r="N28" s="8"/>
    </row>
    <row r="29" spans="1:19" ht="25" customHeight="1" x14ac:dyDescent="0.35">
      <c r="A29" s="8"/>
      <c r="B29" s="93" t="s">
        <v>24</v>
      </c>
      <c r="C29" s="169" t="s">
        <v>42</v>
      </c>
      <c r="D29" s="169"/>
      <c r="E29" s="169"/>
      <c r="F29" s="169"/>
      <c r="G29" s="169"/>
      <c r="H29" s="169"/>
      <c r="I29" s="169"/>
      <c r="J29" s="169"/>
      <c r="K29" s="169"/>
      <c r="L29" s="169"/>
      <c r="M29" s="169"/>
      <c r="N29" s="8"/>
    </row>
    <row r="30" spans="1:19" ht="25" customHeight="1" x14ac:dyDescent="0.35">
      <c r="A30" s="8"/>
      <c r="B30" s="93" t="s">
        <v>25</v>
      </c>
      <c r="C30" s="169" t="s">
        <v>29</v>
      </c>
      <c r="D30" s="169"/>
      <c r="E30" s="169"/>
      <c r="F30" s="169"/>
      <c r="G30" s="169"/>
      <c r="H30" s="169"/>
      <c r="I30" s="169"/>
      <c r="J30" s="169"/>
      <c r="K30" s="169"/>
      <c r="L30" s="169"/>
      <c r="M30" s="169"/>
      <c r="N30" s="8"/>
    </row>
    <row r="31" spans="1:19" ht="25" customHeight="1" x14ac:dyDescent="0.35">
      <c r="A31" s="8"/>
      <c r="B31" s="93" t="s">
        <v>26</v>
      </c>
      <c r="C31" s="169" t="s">
        <v>43</v>
      </c>
      <c r="D31" s="169"/>
      <c r="E31" s="169"/>
      <c r="F31" s="169"/>
      <c r="G31" s="169"/>
      <c r="H31" s="169"/>
      <c r="I31" s="169"/>
      <c r="J31" s="169"/>
      <c r="K31" s="169"/>
      <c r="L31" s="169"/>
      <c r="M31" s="169"/>
      <c r="N31" s="8"/>
    </row>
    <row r="32" spans="1:19" ht="25" customHeight="1" x14ac:dyDescent="0.35">
      <c r="A32" s="8"/>
      <c r="B32" s="93" t="s">
        <v>27</v>
      </c>
      <c r="C32" s="169" t="s">
        <v>31</v>
      </c>
      <c r="D32" s="169"/>
      <c r="E32" s="169"/>
      <c r="F32" s="169"/>
      <c r="G32" s="169"/>
      <c r="H32" s="169"/>
      <c r="I32" s="169"/>
      <c r="J32" s="169"/>
      <c r="K32" s="169"/>
      <c r="L32" s="169"/>
      <c r="M32" s="169"/>
      <c r="N32" s="8"/>
    </row>
    <row r="33" spans="1:14" x14ac:dyDescent="0.35">
      <c r="A33" s="8"/>
      <c r="B33" s="75"/>
      <c r="C33" s="8"/>
      <c r="D33" s="8"/>
      <c r="E33" s="8"/>
      <c r="F33" s="8"/>
      <c r="G33" s="8"/>
      <c r="H33" s="75"/>
      <c r="I33" s="8"/>
      <c r="J33" s="8"/>
      <c r="K33" s="8"/>
      <c r="L33" s="8"/>
      <c r="M33" s="8"/>
      <c r="N33" s="8"/>
    </row>
    <row r="34" spans="1:14" ht="16.5" customHeight="1" x14ac:dyDescent="0.35">
      <c r="A34" s="8"/>
      <c r="B34" s="104" t="s">
        <v>341</v>
      </c>
      <c r="C34" s="8"/>
      <c r="D34" s="8"/>
      <c r="E34" s="8"/>
      <c r="F34" s="8"/>
      <c r="G34" s="8"/>
      <c r="H34" s="75"/>
      <c r="I34" s="8"/>
      <c r="J34" s="8"/>
      <c r="K34" s="8"/>
      <c r="L34" s="8"/>
      <c r="M34" s="8"/>
    </row>
    <row r="35" spans="1:14" x14ac:dyDescent="0.35">
      <c r="A35" s="8"/>
      <c r="B35" s="75"/>
      <c r="C35" s="8"/>
      <c r="D35" s="8"/>
      <c r="E35" s="8"/>
      <c r="F35" s="8"/>
      <c r="G35" s="8"/>
      <c r="H35" s="75"/>
      <c r="I35" s="8"/>
      <c r="J35" s="8"/>
      <c r="K35" s="8"/>
      <c r="L35" s="8"/>
      <c r="M35" s="8"/>
    </row>
    <row r="36" spans="1:14" x14ac:dyDescent="0.35">
      <c r="A36" s="8"/>
      <c r="B36" s="75"/>
      <c r="C36" s="8"/>
      <c r="D36" s="8"/>
      <c r="E36" s="8"/>
      <c r="F36" s="8"/>
      <c r="G36" s="8"/>
      <c r="H36" s="75"/>
      <c r="I36" s="8"/>
      <c r="J36" s="8"/>
      <c r="K36" s="8"/>
      <c r="L36" s="8"/>
      <c r="M36" s="8"/>
    </row>
  </sheetData>
  <mergeCells count="19">
    <mergeCell ref="C27:M27"/>
    <mergeCell ref="C26:M26"/>
    <mergeCell ref="C32:M32"/>
    <mergeCell ref="C31:M31"/>
    <mergeCell ref="C30:M30"/>
    <mergeCell ref="C29:M29"/>
    <mergeCell ref="C28:M28"/>
    <mergeCell ref="B19:G19"/>
    <mergeCell ref="H19:M19"/>
    <mergeCell ref="I24:M24"/>
    <mergeCell ref="I23:M23"/>
    <mergeCell ref="I22:M22"/>
    <mergeCell ref="C22:G22"/>
    <mergeCell ref="C23:G23"/>
    <mergeCell ref="I20:M20"/>
    <mergeCell ref="C24:G24"/>
    <mergeCell ref="C20:G20"/>
    <mergeCell ref="I21:M21"/>
    <mergeCell ref="C21:G21"/>
  </mergeCells>
  <pageMargins left="0" right="0" top="0" bottom="0"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4"/>
  <sheetViews>
    <sheetView showGridLines="0" topLeftCell="A16" zoomScaleNormal="100" zoomScaleSheetLayoutView="100" workbookViewId="0">
      <selection activeCell="M36" sqref="M35:M36"/>
    </sheetView>
  </sheetViews>
  <sheetFormatPr defaultColWidth="0" defaultRowHeight="14.5" x14ac:dyDescent="0.35"/>
  <cols>
    <col min="1" max="1" width="0.7265625" customWidth="1"/>
    <col min="2" max="13" width="9.1796875" customWidth="1"/>
    <col min="14" max="14" width="10.1796875" customWidth="1"/>
    <col min="15" max="15" width="12.81640625" customWidth="1"/>
    <col min="16" max="16" width="0.453125" hidden="1" customWidth="1"/>
    <col min="17" max="19" width="0" hidden="1" customWidth="1"/>
    <col min="20" max="16384" width="9.1796875" hidden="1"/>
  </cols>
  <sheetData>
    <row r="1" spans="1:18" x14ac:dyDescent="0.35">
      <c r="A1" s="1"/>
      <c r="B1" s="1"/>
      <c r="C1" s="1"/>
      <c r="D1" s="1"/>
      <c r="E1" s="1"/>
      <c r="F1" s="1"/>
      <c r="G1" s="1"/>
      <c r="H1" s="1"/>
      <c r="I1" s="1"/>
      <c r="J1" s="1"/>
      <c r="K1" s="1"/>
      <c r="L1" s="1"/>
      <c r="M1" s="1"/>
      <c r="N1" s="1"/>
      <c r="O1" s="1"/>
    </row>
    <row r="2" spans="1:18" x14ac:dyDescent="0.35">
      <c r="A2" s="1"/>
      <c r="B2" s="1"/>
      <c r="C2" s="1"/>
      <c r="D2" s="1"/>
      <c r="E2" s="1"/>
      <c r="F2" s="1"/>
      <c r="G2" s="1"/>
      <c r="H2" s="1"/>
      <c r="I2" s="1"/>
      <c r="J2" s="1"/>
      <c r="K2" s="1"/>
      <c r="L2" s="1"/>
      <c r="M2" s="1"/>
      <c r="N2" s="1"/>
      <c r="O2" s="1"/>
      <c r="P2" s="1"/>
    </row>
    <row r="3" spans="1:18" x14ac:dyDescent="0.35">
      <c r="A3" s="1"/>
      <c r="B3" s="1"/>
      <c r="C3" s="1"/>
      <c r="D3" s="1"/>
      <c r="E3" s="1"/>
      <c r="F3" s="1"/>
      <c r="G3" s="1"/>
      <c r="H3" s="1"/>
      <c r="I3" s="1"/>
      <c r="J3" s="1"/>
      <c r="K3" s="1"/>
      <c r="L3" s="1"/>
      <c r="M3" s="1"/>
      <c r="N3" s="1"/>
      <c r="O3" s="1"/>
      <c r="P3" s="1"/>
    </row>
    <row r="4" spans="1:18" x14ac:dyDescent="0.35">
      <c r="A4" s="1"/>
      <c r="B4" s="1"/>
      <c r="C4" s="1"/>
      <c r="D4" s="1"/>
      <c r="E4" s="1"/>
      <c r="F4" s="1"/>
      <c r="G4" s="1"/>
      <c r="H4" s="1"/>
      <c r="I4" s="1"/>
      <c r="J4" s="1"/>
      <c r="K4" s="1"/>
      <c r="L4" s="1"/>
      <c r="M4" s="1"/>
      <c r="N4" s="1"/>
      <c r="O4" s="1"/>
      <c r="P4" s="1"/>
    </row>
    <row r="5" spans="1:18" x14ac:dyDescent="0.35">
      <c r="A5" s="1"/>
      <c r="B5" s="1"/>
      <c r="C5" s="1"/>
      <c r="D5" s="1"/>
      <c r="E5" s="1"/>
      <c r="F5" s="1"/>
      <c r="G5" s="1"/>
      <c r="H5" s="1"/>
      <c r="I5" s="1"/>
      <c r="J5" s="1"/>
      <c r="K5" s="1"/>
      <c r="L5" s="1"/>
      <c r="M5" s="1"/>
      <c r="N5" s="1"/>
      <c r="O5" s="1"/>
      <c r="P5" s="1"/>
    </row>
    <row r="6" spans="1:18" x14ac:dyDescent="0.35">
      <c r="A6" s="1"/>
      <c r="B6" s="1"/>
      <c r="C6" s="1"/>
      <c r="D6" s="1"/>
      <c r="E6" s="1"/>
      <c r="F6" s="1"/>
      <c r="G6" s="1"/>
      <c r="H6" s="1"/>
      <c r="I6" s="1"/>
      <c r="J6" s="1"/>
      <c r="K6" s="1"/>
      <c r="L6" s="1"/>
      <c r="M6" s="1"/>
      <c r="N6" s="1"/>
      <c r="O6" s="1"/>
      <c r="P6" s="1"/>
    </row>
    <row r="7" spans="1:18" x14ac:dyDescent="0.35">
      <c r="A7" s="1"/>
      <c r="B7" s="2"/>
      <c r="C7" s="2"/>
      <c r="D7" s="2"/>
      <c r="E7" s="2"/>
      <c r="F7" s="2"/>
      <c r="G7" s="2"/>
      <c r="H7" s="2"/>
      <c r="I7" s="2"/>
      <c r="J7" s="2"/>
      <c r="K7" s="2"/>
      <c r="L7" s="2"/>
      <c r="M7" s="2"/>
      <c r="N7" s="2"/>
      <c r="O7" s="2"/>
      <c r="P7" s="1"/>
    </row>
    <row r="8" spans="1:18" ht="29.5" thickBot="1" x14ac:dyDescent="0.4">
      <c r="A8" s="1"/>
      <c r="B8" s="19" t="s">
        <v>311</v>
      </c>
      <c r="C8" s="2"/>
      <c r="D8" s="2"/>
      <c r="E8" s="2"/>
      <c r="F8" s="2"/>
      <c r="G8" s="2"/>
      <c r="H8" s="2"/>
      <c r="I8" s="2"/>
      <c r="J8" s="2"/>
      <c r="K8" s="2"/>
      <c r="L8" s="2"/>
      <c r="M8" s="2"/>
      <c r="N8" s="2"/>
      <c r="O8" s="2"/>
      <c r="P8" s="1"/>
    </row>
    <row r="9" spans="1:18" x14ac:dyDescent="0.35">
      <c r="A9" s="1"/>
      <c r="B9" s="81"/>
      <c r="C9" s="81"/>
      <c r="D9" s="81"/>
      <c r="E9" s="81"/>
      <c r="F9" s="81"/>
      <c r="G9" s="81"/>
      <c r="H9" s="81"/>
      <c r="I9" s="81"/>
      <c r="J9" s="81"/>
      <c r="K9" s="81"/>
      <c r="L9" s="81"/>
      <c r="M9" s="81"/>
      <c r="N9" s="81"/>
      <c r="O9" s="81"/>
      <c r="P9" s="1"/>
    </row>
    <row r="10" spans="1:18" ht="20.149999999999999" customHeight="1" x14ac:dyDescent="0.35">
      <c r="A10" s="1"/>
      <c r="B10" s="162" t="s">
        <v>269</v>
      </c>
      <c r="C10" s="162"/>
      <c r="D10" s="162"/>
      <c r="E10" s="162"/>
      <c r="F10" s="162"/>
      <c r="G10" s="162"/>
      <c r="H10" s="162"/>
      <c r="I10" s="162"/>
      <c r="J10" s="162"/>
      <c r="K10" s="162"/>
      <c r="L10" s="162"/>
      <c r="M10" s="162"/>
      <c r="N10" s="162"/>
      <c r="O10" s="162"/>
      <c r="P10" s="1"/>
    </row>
    <row r="11" spans="1:18" ht="28.5" customHeight="1" x14ac:dyDescent="0.35">
      <c r="A11" s="1"/>
      <c r="B11" s="171" t="s">
        <v>353</v>
      </c>
      <c r="C11" s="171"/>
      <c r="D11" s="171"/>
      <c r="E11" s="171"/>
      <c r="F11" s="171"/>
      <c r="G11" s="171"/>
      <c r="H11" s="171"/>
      <c r="I11" s="171"/>
      <c r="J11" s="171"/>
      <c r="K11" s="171"/>
      <c r="L11" s="171"/>
      <c r="M11" s="171"/>
      <c r="N11" s="171"/>
      <c r="O11" s="171"/>
      <c r="P11" s="1"/>
    </row>
    <row r="12" spans="1:18" ht="24" customHeight="1" x14ac:dyDescent="0.35">
      <c r="A12" s="1"/>
      <c r="B12" s="162" t="s">
        <v>270</v>
      </c>
      <c r="C12" s="162"/>
      <c r="D12" s="162"/>
      <c r="E12" s="162"/>
      <c r="F12" s="162"/>
      <c r="G12" s="162"/>
      <c r="H12" s="162"/>
      <c r="I12" s="162"/>
      <c r="J12" s="162"/>
      <c r="K12" s="162"/>
      <c r="L12" s="162"/>
      <c r="M12" s="162"/>
      <c r="N12" s="162"/>
      <c r="O12" s="162"/>
      <c r="P12" s="1"/>
    </row>
    <row r="13" spans="1:18" ht="46.5" customHeight="1" x14ac:dyDescent="0.35">
      <c r="A13" s="1"/>
      <c r="B13" s="171" t="s">
        <v>271</v>
      </c>
      <c r="C13" s="171"/>
      <c r="D13" s="171"/>
      <c r="E13" s="171"/>
      <c r="F13" s="171"/>
      <c r="G13" s="171"/>
      <c r="H13" s="171"/>
      <c r="I13" s="171"/>
      <c r="J13" s="171"/>
      <c r="K13" s="171"/>
      <c r="L13" s="171"/>
      <c r="M13" s="171"/>
      <c r="N13" s="171"/>
      <c r="O13" s="171"/>
      <c r="P13" s="1"/>
    </row>
    <row r="14" spans="1:18" ht="20.149999999999999" customHeight="1" x14ac:dyDescent="0.35">
      <c r="A14" s="1"/>
      <c r="B14" s="162" t="s">
        <v>273</v>
      </c>
      <c r="C14" s="162"/>
      <c r="D14" s="162"/>
      <c r="E14" s="162"/>
      <c r="F14" s="162"/>
      <c r="G14" s="162"/>
      <c r="H14" s="162"/>
      <c r="I14" s="162"/>
      <c r="J14" s="162"/>
      <c r="K14" s="162"/>
      <c r="L14" s="162"/>
      <c r="M14" s="162"/>
      <c r="N14" s="162"/>
      <c r="O14" s="162"/>
      <c r="P14" s="1"/>
    </row>
    <row r="15" spans="1:18" ht="26.25" customHeight="1" x14ac:dyDescent="0.35">
      <c r="A15" s="1"/>
      <c r="B15" s="171" t="s">
        <v>272</v>
      </c>
      <c r="C15" s="171"/>
      <c r="D15" s="171"/>
      <c r="E15" s="171"/>
      <c r="F15" s="171"/>
      <c r="G15" s="171"/>
      <c r="H15" s="171"/>
      <c r="I15" s="171"/>
      <c r="J15" s="171"/>
      <c r="K15" s="171"/>
      <c r="L15" s="171"/>
      <c r="M15" s="171"/>
      <c r="N15" s="171"/>
      <c r="O15" s="171"/>
      <c r="P15" s="1"/>
      <c r="R15" s="5"/>
    </row>
    <row r="16" spans="1:18" ht="20.149999999999999" customHeight="1" x14ac:dyDescent="0.35">
      <c r="A16" s="1"/>
      <c r="B16" s="162" t="s">
        <v>274</v>
      </c>
      <c r="C16" s="162"/>
      <c r="D16" s="162"/>
      <c r="E16" s="162"/>
      <c r="F16" s="162"/>
      <c r="G16" s="162"/>
      <c r="H16" s="162"/>
      <c r="I16" s="162"/>
      <c r="J16" s="162"/>
      <c r="K16" s="162"/>
      <c r="L16" s="162"/>
      <c r="M16" s="162"/>
      <c r="N16" s="162"/>
      <c r="O16" s="162"/>
      <c r="P16" s="1"/>
      <c r="R16" s="5"/>
    </row>
    <row r="17" spans="1:19" ht="48.75" customHeight="1" x14ac:dyDescent="0.35">
      <c r="A17" s="1"/>
      <c r="B17" s="171" t="s">
        <v>348</v>
      </c>
      <c r="C17" s="171"/>
      <c r="D17" s="171"/>
      <c r="E17" s="171"/>
      <c r="F17" s="171"/>
      <c r="G17" s="171"/>
      <c r="H17" s="171"/>
      <c r="I17" s="171"/>
      <c r="J17" s="171"/>
      <c r="K17" s="171"/>
      <c r="L17" s="171"/>
      <c r="M17" s="171"/>
      <c r="N17" s="171"/>
      <c r="O17" s="171"/>
      <c r="P17" s="1"/>
      <c r="S17" s="6" t="s">
        <v>37</v>
      </c>
    </row>
    <row r="18" spans="1:19" ht="20.149999999999999" customHeight="1" x14ac:dyDescent="0.35">
      <c r="A18" s="1"/>
      <c r="B18" s="162" t="s">
        <v>275</v>
      </c>
      <c r="C18" s="162"/>
      <c r="D18" s="162"/>
      <c r="E18" s="162"/>
      <c r="F18" s="162"/>
      <c r="G18" s="162"/>
      <c r="H18" s="162"/>
      <c r="I18" s="162"/>
      <c r="J18" s="162"/>
      <c r="K18" s="162"/>
      <c r="L18" s="162"/>
      <c r="M18" s="162"/>
      <c r="N18" s="162"/>
      <c r="O18" s="162"/>
      <c r="P18" s="1"/>
    </row>
    <row r="19" spans="1:19" ht="65.25" customHeight="1" x14ac:dyDescent="0.35">
      <c r="A19" s="1"/>
      <c r="B19" s="171" t="s">
        <v>354</v>
      </c>
      <c r="C19" s="171"/>
      <c r="D19" s="171"/>
      <c r="E19" s="171"/>
      <c r="F19" s="171"/>
      <c r="G19" s="171"/>
      <c r="H19" s="171"/>
      <c r="I19" s="171"/>
      <c r="J19" s="171"/>
      <c r="K19" s="171"/>
      <c r="L19" s="171"/>
      <c r="M19" s="171"/>
      <c r="N19" s="171"/>
      <c r="O19" s="171"/>
      <c r="P19" s="1"/>
    </row>
    <row r="20" spans="1:19" ht="24.75" customHeight="1" x14ac:dyDescent="0.35">
      <c r="A20" s="1"/>
      <c r="B20" s="162" t="s">
        <v>336</v>
      </c>
      <c r="C20" s="162"/>
      <c r="D20" s="162"/>
      <c r="E20" s="162"/>
      <c r="F20" s="162"/>
      <c r="G20" s="162"/>
      <c r="H20" s="162"/>
      <c r="I20" s="162"/>
      <c r="J20" s="162"/>
      <c r="K20" s="162"/>
      <c r="L20" s="162"/>
      <c r="M20" s="162"/>
      <c r="N20" s="162"/>
      <c r="O20" s="162"/>
      <c r="P20" s="1"/>
    </row>
    <row r="21" spans="1:19" ht="39" customHeight="1" x14ac:dyDescent="0.35">
      <c r="A21" s="1"/>
      <c r="B21" s="171" t="s">
        <v>276</v>
      </c>
      <c r="C21" s="171"/>
      <c r="D21" s="171"/>
      <c r="E21" s="171"/>
      <c r="F21" s="171"/>
      <c r="G21" s="171"/>
      <c r="H21" s="171"/>
      <c r="I21" s="171"/>
      <c r="J21" s="171"/>
      <c r="K21" s="171"/>
      <c r="L21" s="171"/>
      <c r="M21" s="171"/>
      <c r="N21" s="171"/>
      <c r="O21" s="171"/>
      <c r="P21" s="1"/>
    </row>
    <row r="22" spans="1:19" ht="24" customHeight="1" x14ac:dyDescent="0.35">
      <c r="A22" s="1"/>
      <c r="B22" s="162" t="s">
        <v>277</v>
      </c>
      <c r="C22" s="162"/>
      <c r="D22" s="162"/>
      <c r="E22" s="162"/>
      <c r="F22" s="162"/>
      <c r="G22" s="162"/>
      <c r="H22" s="162"/>
      <c r="I22" s="162"/>
      <c r="J22" s="162"/>
      <c r="K22" s="162"/>
      <c r="L22" s="162"/>
      <c r="M22" s="162"/>
      <c r="N22" s="162"/>
      <c r="O22" s="162"/>
      <c r="P22" s="1"/>
    </row>
    <row r="23" spans="1:19" ht="32.25" customHeight="1" x14ac:dyDescent="0.35">
      <c r="A23" s="1"/>
      <c r="B23" s="171" t="s">
        <v>351</v>
      </c>
      <c r="C23" s="171"/>
      <c r="D23" s="171"/>
      <c r="E23" s="171"/>
      <c r="F23" s="171"/>
      <c r="G23" s="171"/>
      <c r="H23" s="171"/>
      <c r="I23" s="171"/>
      <c r="J23" s="171"/>
      <c r="K23" s="171"/>
      <c r="L23" s="171"/>
      <c r="M23" s="171"/>
      <c r="N23" s="171"/>
      <c r="O23" s="171"/>
      <c r="P23" s="1"/>
    </row>
    <row r="24" spans="1:19" ht="15.75" customHeight="1" x14ac:dyDescent="0.35">
      <c r="A24" s="1"/>
      <c r="B24" s="80"/>
      <c r="C24" s="80"/>
      <c r="D24" s="80"/>
      <c r="E24" s="80"/>
      <c r="F24" s="80"/>
      <c r="G24" s="80"/>
      <c r="H24" s="80"/>
      <c r="I24" s="80"/>
      <c r="J24" s="80"/>
      <c r="K24" s="80"/>
      <c r="L24" s="80"/>
      <c r="M24" s="80"/>
      <c r="N24" s="80"/>
      <c r="O24" s="80"/>
      <c r="P24" s="1"/>
    </row>
    <row r="25" spans="1:19" x14ac:dyDescent="0.35">
      <c r="B25" s="1"/>
      <c r="C25" s="1"/>
      <c r="D25" s="1"/>
      <c r="E25" s="1"/>
      <c r="F25" s="1"/>
      <c r="G25" s="1"/>
      <c r="H25" s="1"/>
      <c r="I25" s="1"/>
      <c r="J25" s="1"/>
      <c r="K25" s="1"/>
      <c r="L25" s="1"/>
      <c r="M25" s="1"/>
      <c r="N25" s="1"/>
      <c r="O25" s="1"/>
      <c r="P25" s="1"/>
    </row>
    <row r="26" spans="1:19" x14ac:dyDescent="0.35">
      <c r="B26" s="1"/>
      <c r="C26" s="1"/>
      <c r="D26" s="1"/>
      <c r="E26" s="1"/>
      <c r="F26" s="1"/>
      <c r="G26" s="1"/>
      <c r="H26" s="1"/>
      <c r="I26" s="1"/>
      <c r="J26" s="1"/>
      <c r="K26" s="1"/>
      <c r="L26" s="1"/>
      <c r="M26" s="1"/>
      <c r="N26" s="1"/>
      <c r="O26" s="1"/>
      <c r="P26" s="1"/>
    </row>
    <row r="27" spans="1:19" x14ac:dyDescent="0.35">
      <c r="B27" s="1"/>
      <c r="C27" s="1"/>
      <c r="D27" s="1"/>
      <c r="E27" s="1"/>
      <c r="F27" s="1"/>
      <c r="G27" s="1"/>
      <c r="H27" s="1"/>
      <c r="I27" s="1"/>
      <c r="J27" s="1"/>
      <c r="K27" s="1"/>
      <c r="L27" s="1"/>
      <c r="M27" s="1"/>
      <c r="N27" s="1"/>
      <c r="O27" s="1"/>
      <c r="P27" s="1"/>
    </row>
    <row r="28" spans="1:19" x14ac:dyDescent="0.35">
      <c r="B28" s="1"/>
      <c r="C28" s="1"/>
      <c r="D28" s="1"/>
      <c r="E28" s="1"/>
      <c r="F28" s="1"/>
      <c r="G28" s="1"/>
      <c r="H28" s="1"/>
      <c r="I28" s="1"/>
      <c r="J28" s="1"/>
      <c r="K28" s="1"/>
      <c r="L28" s="1"/>
      <c r="M28" s="1"/>
      <c r="N28" s="1"/>
      <c r="O28" s="1"/>
      <c r="P28" s="1"/>
    </row>
    <row r="29" spans="1:19" x14ac:dyDescent="0.35">
      <c r="B29" s="1"/>
      <c r="C29" s="1"/>
      <c r="D29" s="1"/>
      <c r="E29" s="1"/>
      <c r="F29" s="1"/>
      <c r="G29" s="1"/>
      <c r="H29" s="1"/>
      <c r="I29" s="1"/>
      <c r="J29" s="1"/>
      <c r="K29" s="1"/>
      <c r="L29" s="1"/>
      <c r="M29" s="1"/>
      <c r="N29" s="1"/>
      <c r="O29" s="1"/>
      <c r="P29" s="1"/>
    </row>
    <row r="30" spans="1:19" x14ac:dyDescent="0.35">
      <c r="B30" s="1"/>
      <c r="C30" s="1"/>
      <c r="D30" s="1"/>
      <c r="E30" s="1"/>
      <c r="F30" s="1"/>
      <c r="G30" s="1"/>
      <c r="H30" s="1"/>
      <c r="I30" s="1"/>
      <c r="J30" s="1"/>
      <c r="K30" s="1"/>
      <c r="L30" s="1"/>
      <c r="M30" s="1"/>
      <c r="N30" s="1"/>
      <c r="O30" s="1"/>
      <c r="P30" s="1"/>
    </row>
    <row r="31" spans="1:19" x14ac:dyDescent="0.35">
      <c r="B31" s="1"/>
      <c r="C31" s="1"/>
      <c r="D31" s="1"/>
      <c r="E31" s="1"/>
      <c r="F31" s="1"/>
      <c r="G31" s="1"/>
      <c r="H31" s="1"/>
      <c r="I31" s="1"/>
      <c r="J31" s="1"/>
      <c r="K31" s="1"/>
      <c r="L31" s="1"/>
      <c r="M31" s="1"/>
      <c r="N31" s="1"/>
      <c r="O31" s="1"/>
      <c r="P31" s="1"/>
    </row>
    <row r="32" spans="1:19" x14ac:dyDescent="0.35">
      <c r="B32" s="1"/>
      <c r="C32" s="1"/>
      <c r="D32" s="1"/>
      <c r="E32" s="1"/>
      <c r="F32" s="1"/>
      <c r="G32" s="1"/>
      <c r="H32" s="1"/>
      <c r="I32" s="1"/>
      <c r="J32" s="1"/>
      <c r="K32" s="1"/>
      <c r="L32" s="1"/>
      <c r="M32" s="1"/>
      <c r="N32" s="1"/>
      <c r="O32" s="1"/>
      <c r="P32" s="1"/>
    </row>
    <row r="33" spans="2:16" x14ac:dyDescent="0.35">
      <c r="B33" s="1"/>
      <c r="C33" s="1"/>
      <c r="D33" s="1"/>
      <c r="E33" s="1"/>
      <c r="F33" s="1"/>
      <c r="G33" s="1"/>
      <c r="H33" s="1"/>
      <c r="I33" s="1"/>
      <c r="J33" s="1"/>
      <c r="K33" s="1"/>
      <c r="L33" s="1"/>
      <c r="M33" s="1"/>
      <c r="N33" s="1"/>
      <c r="O33" s="1"/>
      <c r="P33" s="1"/>
    </row>
    <row r="34" spans="2:16" x14ac:dyDescent="0.35">
      <c r="B34" s="1"/>
      <c r="C34" s="1"/>
      <c r="D34" s="1"/>
      <c r="E34" s="1"/>
      <c r="F34" s="1"/>
      <c r="G34" s="1"/>
      <c r="H34" s="1"/>
      <c r="I34" s="1"/>
      <c r="J34" s="1"/>
      <c r="K34" s="1"/>
      <c r="L34" s="1"/>
      <c r="M34" s="1"/>
      <c r="N34" s="1"/>
      <c r="O34" s="1"/>
      <c r="P34" s="1"/>
    </row>
    <row r="35" spans="2:16" x14ac:dyDescent="0.35">
      <c r="B35" s="1"/>
      <c r="C35" s="1"/>
      <c r="D35" s="1"/>
      <c r="E35" s="1"/>
      <c r="F35" s="1"/>
      <c r="G35" s="1"/>
      <c r="H35" s="1"/>
      <c r="I35" s="1"/>
      <c r="J35" s="1"/>
      <c r="K35" s="1"/>
      <c r="L35" s="1"/>
      <c r="M35" s="1"/>
      <c r="N35" s="1"/>
      <c r="O35" s="1"/>
      <c r="P35" s="1"/>
    </row>
    <row r="36" spans="2:16" x14ac:dyDescent="0.35">
      <c r="B36" s="1"/>
      <c r="C36" s="1"/>
      <c r="D36" s="1"/>
      <c r="E36" s="1"/>
      <c r="F36" s="1"/>
      <c r="G36" s="1"/>
      <c r="H36" s="1"/>
      <c r="I36" s="1"/>
      <c r="J36" s="1"/>
      <c r="K36" s="1"/>
      <c r="L36" s="1"/>
      <c r="M36" s="1"/>
      <c r="N36" s="1"/>
      <c r="O36" s="1"/>
      <c r="P36" s="1"/>
    </row>
    <row r="37" spans="2:16" x14ac:dyDescent="0.35">
      <c r="B37" s="1"/>
      <c r="C37" s="1"/>
      <c r="D37" s="1"/>
      <c r="E37" s="1"/>
      <c r="F37" s="1"/>
      <c r="G37" s="1"/>
      <c r="H37" s="1"/>
      <c r="I37" s="1"/>
      <c r="J37" s="1"/>
      <c r="K37" s="1"/>
      <c r="L37" s="1"/>
      <c r="M37" s="1"/>
      <c r="N37" s="1"/>
      <c r="O37" s="1"/>
      <c r="P37" s="1"/>
    </row>
    <row r="38" spans="2:16" x14ac:dyDescent="0.35">
      <c r="B38" s="1"/>
      <c r="C38" s="1"/>
      <c r="D38" s="1"/>
      <c r="E38" s="1"/>
      <c r="F38" s="1"/>
      <c r="G38" s="1"/>
      <c r="H38" s="1"/>
      <c r="I38" s="1"/>
      <c r="J38" s="1"/>
      <c r="K38" s="1"/>
      <c r="L38" s="1"/>
      <c r="M38" s="1"/>
      <c r="N38" s="1"/>
      <c r="O38" s="1"/>
      <c r="P38" s="1"/>
    </row>
    <row r="39" spans="2:16" x14ac:dyDescent="0.35">
      <c r="B39" s="1"/>
      <c r="C39" s="1"/>
      <c r="D39" s="1"/>
      <c r="E39" s="1"/>
      <c r="F39" s="1"/>
      <c r="G39" s="1"/>
      <c r="H39" s="1"/>
      <c r="I39" s="1"/>
      <c r="J39" s="1"/>
      <c r="K39" s="1"/>
      <c r="L39" s="1"/>
      <c r="M39" s="1"/>
      <c r="N39" s="1"/>
      <c r="O39" s="1"/>
      <c r="P39" s="1"/>
    </row>
    <row r="40" spans="2:16" x14ac:dyDescent="0.35">
      <c r="B40" s="1"/>
      <c r="C40" s="1"/>
      <c r="D40" s="1"/>
      <c r="E40" s="1"/>
      <c r="F40" s="1"/>
      <c r="G40" s="1"/>
      <c r="H40" s="1"/>
      <c r="I40" s="1"/>
      <c r="J40" s="1"/>
      <c r="K40" s="1"/>
      <c r="L40" s="1"/>
      <c r="M40" s="1"/>
      <c r="N40" s="1"/>
      <c r="O40" s="1"/>
      <c r="P40" s="1"/>
    </row>
    <row r="41" spans="2:16" x14ac:dyDescent="0.35">
      <c r="B41" s="1"/>
      <c r="C41" s="1"/>
      <c r="D41" s="1"/>
      <c r="E41" s="1"/>
      <c r="F41" s="1"/>
      <c r="G41" s="1"/>
      <c r="H41" s="1"/>
      <c r="I41" s="1"/>
      <c r="J41" s="1"/>
      <c r="K41" s="1"/>
      <c r="L41" s="1"/>
      <c r="M41" s="1"/>
      <c r="N41" s="1"/>
      <c r="O41" s="1"/>
      <c r="P41" s="1"/>
    </row>
    <row r="42" spans="2:16" x14ac:dyDescent="0.35">
      <c r="B42" s="1"/>
      <c r="C42" s="1"/>
      <c r="D42" s="1"/>
      <c r="E42" s="1"/>
      <c r="F42" s="1"/>
      <c r="G42" s="1"/>
      <c r="H42" s="1"/>
      <c r="I42" s="1"/>
      <c r="J42" s="1"/>
      <c r="K42" s="1"/>
      <c r="L42" s="1"/>
      <c r="M42" s="1"/>
      <c r="N42" s="1"/>
      <c r="O42" s="1"/>
      <c r="P42" s="1"/>
    </row>
    <row r="43" spans="2:16" x14ac:dyDescent="0.35">
      <c r="B43" s="1"/>
      <c r="C43" s="1"/>
      <c r="D43" s="1"/>
      <c r="E43" s="1"/>
      <c r="F43" s="1"/>
      <c r="G43" s="1"/>
      <c r="H43" s="1"/>
      <c r="I43" s="1"/>
      <c r="J43" s="1"/>
      <c r="K43" s="1"/>
      <c r="L43" s="1"/>
      <c r="M43" s="1"/>
      <c r="N43" s="1"/>
      <c r="O43" s="1"/>
      <c r="P43" s="1"/>
    </row>
    <row r="44" spans="2:16" x14ac:dyDescent="0.35">
      <c r="B44" s="1"/>
      <c r="C44" s="1"/>
      <c r="D44" s="1"/>
      <c r="E44" s="1"/>
      <c r="F44" s="1"/>
      <c r="G44" s="1"/>
      <c r="H44" s="1"/>
      <c r="I44" s="1"/>
      <c r="J44" s="1"/>
      <c r="K44" s="1"/>
      <c r="L44" s="1"/>
      <c r="M44" s="1"/>
      <c r="N44" s="1"/>
      <c r="O44" s="1"/>
      <c r="P44" s="1"/>
    </row>
  </sheetData>
  <mergeCells count="14">
    <mergeCell ref="B23:O23"/>
    <mergeCell ref="B12:O12"/>
    <mergeCell ref="B18:O18"/>
    <mergeCell ref="B10:O10"/>
    <mergeCell ref="B11:O11"/>
    <mergeCell ref="B13:O13"/>
    <mergeCell ref="B22:O22"/>
    <mergeCell ref="B14:O14"/>
    <mergeCell ref="B15:O15"/>
    <mergeCell ref="B16:O16"/>
    <mergeCell ref="B17:O17"/>
    <mergeCell ref="B19:O19"/>
    <mergeCell ref="B21:O21"/>
    <mergeCell ref="B20:O20"/>
  </mergeCells>
  <printOptions horizontalCentered="1"/>
  <pageMargins left="0" right="0" top="0" bottom="0"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P68"/>
  <sheetViews>
    <sheetView showGridLines="0" topLeftCell="A67" zoomScale="110" zoomScaleNormal="110" zoomScaleSheetLayoutView="85" workbookViewId="0">
      <selection activeCell="L68" sqref="L68"/>
    </sheetView>
  </sheetViews>
  <sheetFormatPr defaultColWidth="9.1796875" defaultRowHeight="14.5" x14ac:dyDescent="0.35"/>
  <cols>
    <col min="1" max="1" width="1.26953125" style="9" customWidth="1"/>
    <col min="2" max="2" width="8" style="9" customWidth="1"/>
    <col min="3" max="3" width="26.7265625" style="9" customWidth="1"/>
    <col min="4" max="4" width="38.54296875" style="9" customWidth="1"/>
    <col min="5" max="5" width="65.7265625" style="9" customWidth="1"/>
    <col min="6" max="6" width="40.1796875" style="9" customWidth="1"/>
    <col min="7" max="8" width="20.7265625" style="9" customWidth="1"/>
    <col min="9" max="9" width="10.7265625" style="9" customWidth="1"/>
    <col min="10" max="12" width="30.7265625" style="9" customWidth="1"/>
    <col min="13" max="13" width="55.7265625" style="9" customWidth="1"/>
    <col min="14" max="14" width="1" style="9" customWidth="1"/>
    <col min="15" max="16384" width="9.1796875" style="9"/>
  </cols>
  <sheetData>
    <row r="1" spans="1:15" ht="211.5" customHeight="1" x14ac:dyDescent="0.35">
      <c r="A1" s="8"/>
      <c r="B1" s="8"/>
      <c r="C1" s="8"/>
      <c r="D1" s="8"/>
      <c r="E1" s="8"/>
      <c r="F1" s="8"/>
      <c r="G1" s="8"/>
      <c r="H1" s="8"/>
      <c r="I1" s="8"/>
      <c r="J1" s="8"/>
      <c r="K1" s="8"/>
      <c r="L1" s="8"/>
      <c r="M1" s="8"/>
      <c r="O1" s="13"/>
    </row>
    <row r="2" spans="1:15" ht="26.25" customHeight="1" thickBot="1" x14ac:dyDescent="0.4">
      <c r="A2" s="8"/>
      <c r="B2" s="12" t="s">
        <v>312</v>
      </c>
      <c r="E2" s="10"/>
      <c r="F2" s="10"/>
      <c r="G2" s="10"/>
      <c r="H2" s="10"/>
      <c r="I2" s="10"/>
      <c r="J2" s="10"/>
      <c r="K2" s="10"/>
      <c r="L2" s="10"/>
      <c r="M2" s="10"/>
      <c r="O2" s="13"/>
    </row>
    <row r="3" spans="1:15" ht="16.5" customHeight="1" x14ac:dyDescent="0.35">
      <c r="A3" s="8"/>
      <c r="B3" s="22"/>
      <c r="C3" s="23"/>
      <c r="D3" s="23"/>
      <c r="E3" s="23"/>
      <c r="F3" s="23"/>
      <c r="G3" s="23"/>
      <c r="H3" s="23"/>
      <c r="I3" s="23"/>
      <c r="J3" s="23"/>
      <c r="K3" s="23"/>
      <c r="L3" s="11"/>
      <c r="M3" s="11"/>
      <c r="O3" s="13"/>
    </row>
    <row r="4" spans="1:15" ht="22" customHeight="1" x14ac:dyDescent="0.35">
      <c r="A4" s="11"/>
      <c r="D4" s="20" t="s">
        <v>220</v>
      </c>
      <c r="E4" s="154"/>
      <c r="F4" s="52"/>
      <c r="G4" s="52"/>
      <c r="H4" s="52"/>
      <c r="I4" s="24"/>
      <c r="J4" s="24"/>
      <c r="K4" s="24"/>
      <c r="L4" s="24"/>
      <c r="M4" s="24"/>
      <c r="O4" s="13"/>
    </row>
    <row r="5" spans="1:15" ht="22" customHeight="1" x14ac:dyDescent="0.35">
      <c r="A5" s="11"/>
      <c r="D5" s="20" t="s">
        <v>217</v>
      </c>
      <c r="E5" s="154"/>
      <c r="F5" s="52"/>
      <c r="G5" s="52"/>
      <c r="H5" s="52"/>
      <c r="I5" s="24"/>
      <c r="J5" s="24"/>
      <c r="K5" s="24"/>
      <c r="L5" s="24"/>
      <c r="M5" s="24"/>
      <c r="O5" s="13"/>
    </row>
    <row r="6" spans="1:15" ht="22" customHeight="1" x14ac:dyDescent="0.35">
      <c r="A6" s="11"/>
      <c r="D6" s="20" t="s">
        <v>62</v>
      </c>
      <c r="E6" s="154"/>
      <c r="F6" s="52"/>
      <c r="G6" s="52"/>
      <c r="H6" s="53"/>
      <c r="I6" s="24"/>
      <c r="J6" s="24"/>
      <c r="K6" s="24"/>
      <c r="L6" s="24"/>
      <c r="M6" s="24"/>
      <c r="O6" s="13"/>
    </row>
    <row r="7" spans="1:15" ht="22" customHeight="1" x14ac:dyDescent="0.35">
      <c r="A7" s="11"/>
      <c r="D7" s="20" t="s">
        <v>218</v>
      </c>
      <c r="E7" s="154"/>
      <c r="F7" s="52"/>
      <c r="G7" s="52"/>
      <c r="H7" s="53"/>
      <c r="I7" s="24"/>
      <c r="J7" s="24"/>
      <c r="K7" s="24"/>
      <c r="L7" s="24"/>
      <c r="M7" s="24"/>
      <c r="O7" s="13"/>
    </row>
    <row r="8" spans="1:15" ht="22" customHeight="1" x14ac:dyDescent="0.35">
      <c r="A8" s="8"/>
      <c r="B8" s="25"/>
      <c r="D8" s="20" t="s">
        <v>63</v>
      </c>
      <c r="E8" s="155"/>
      <c r="F8" s="52"/>
      <c r="G8" s="52"/>
      <c r="H8" s="52"/>
      <c r="I8" s="11"/>
      <c r="J8" s="11"/>
      <c r="K8" s="11"/>
      <c r="L8" s="11"/>
      <c r="M8" s="11"/>
      <c r="O8" s="13"/>
    </row>
    <row r="9" spans="1:15" ht="22" customHeight="1" x14ac:dyDescent="0.35">
      <c r="A9" s="8"/>
      <c r="B9" s="26"/>
      <c r="D9" s="71" t="s">
        <v>219</v>
      </c>
      <c r="E9" s="156"/>
      <c r="F9" s="52"/>
      <c r="G9" s="52"/>
      <c r="H9" s="52"/>
      <c r="I9" s="11"/>
      <c r="J9" s="11"/>
      <c r="K9" s="11"/>
      <c r="L9" s="11"/>
      <c r="M9" s="11"/>
      <c r="O9" s="13"/>
    </row>
    <row r="10" spans="1:15" ht="22" customHeight="1" x14ac:dyDescent="0.35">
      <c r="A10" s="8"/>
      <c r="B10" s="26"/>
      <c r="D10" s="20" t="s">
        <v>76</v>
      </c>
      <c r="E10" s="155"/>
      <c r="F10" s="52"/>
      <c r="G10" s="52"/>
      <c r="H10" s="53"/>
      <c r="I10" s="11"/>
      <c r="J10" s="11"/>
      <c r="K10" s="11"/>
      <c r="L10" s="11"/>
      <c r="M10" s="11"/>
      <c r="O10" s="13"/>
    </row>
    <row r="11" spans="1:15" ht="22" customHeight="1" x14ac:dyDescent="0.35">
      <c r="A11" s="8"/>
      <c r="G11" s="27"/>
      <c r="H11" s="27"/>
      <c r="I11" s="27"/>
      <c r="J11" s="27"/>
      <c r="K11" s="27"/>
      <c r="L11" s="27"/>
      <c r="M11" s="27"/>
      <c r="O11" s="13"/>
    </row>
    <row r="12" spans="1:15" ht="22" customHeight="1" x14ac:dyDescent="0.35">
      <c r="A12" s="8"/>
      <c r="B12" s="26"/>
      <c r="C12" s="26"/>
      <c r="D12" s="26"/>
      <c r="E12" s="28"/>
      <c r="F12" s="28"/>
      <c r="G12" s="28"/>
      <c r="H12" s="28"/>
      <c r="I12" s="28"/>
      <c r="J12" s="28"/>
      <c r="K12" s="27"/>
      <c r="L12" s="27"/>
      <c r="M12" s="27"/>
      <c r="O12" s="13"/>
    </row>
    <row r="13" spans="1:15" ht="26.25" customHeight="1" x14ac:dyDescent="0.35">
      <c r="A13" s="8"/>
      <c r="B13" s="21"/>
      <c r="C13" s="11"/>
      <c r="D13" s="11"/>
      <c r="E13" s="11"/>
      <c r="F13" s="11"/>
      <c r="G13" s="11"/>
      <c r="H13" s="11"/>
      <c r="I13" s="11"/>
      <c r="J13" s="11"/>
      <c r="K13" s="11"/>
      <c r="L13" s="11"/>
      <c r="M13" s="11"/>
      <c r="O13" s="13"/>
    </row>
    <row r="14" spans="1:15" ht="26.25" customHeight="1" x14ac:dyDescent="0.35">
      <c r="A14" s="8"/>
      <c r="B14" s="21"/>
      <c r="C14" s="11"/>
      <c r="D14" s="11"/>
      <c r="E14" s="11"/>
      <c r="F14" s="11"/>
      <c r="G14" s="11"/>
      <c r="H14" s="11"/>
      <c r="I14" s="11"/>
      <c r="J14" s="11"/>
      <c r="K14" s="11"/>
      <c r="L14" s="11"/>
      <c r="M14" s="11"/>
      <c r="O14" s="13"/>
    </row>
    <row r="15" spans="1:15" ht="26.25" customHeight="1" x14ac:dyDescent="0.35">
      <c r="A15" s="8"/>
      <c r="B15" s="21"/>
      <c r="C15" s="11"/>
      <c r="D15" s="11"/>
      <c r="E15" s="11"/>
      <c r="F15" s="11"/>
      <c r="G15" s="11"/>
      <c r="H15" s="11"/>
      <c r="I15" s="11"/>
      <c r="J15" s="11"/>
      <c r="K15" s="11"/>
      <c r="L15" s="11"/>
      <c r="M15" s="11"/>
      <c r="O15" s="13"/>
    </row>
    <row r="16" spans="1:15" ht="33" customHeight="1" x14ac:dyDescent="0.35">
      <c r="A16" s="8"/>
      <c r="B16" s="21"/>
      <c r="C16" s="11"/>
      <c r="D16" s="11"/>
      <c r="E16" s="11"/>
      <c r="F16" s="11"/>
      <c r="G16" s="11"/>
      <c r="H16" s="11"/>
      <c r="I16" s="11"/>
      <c r="J16" s="11"/>
      <c r="K16" s="11"/>
      <c r="L16" s="11"/>
      <c r="M16" s="11"/>
      <c r="O16" s="13"/>
    </row>
    <row r="17" spans="1:16" ht="18" x14ac:dyDescent="0.35">
      <c r="A17" s="11"/>
      <c r="B17" s="115"/>
      <c r="C17" s="173" t="s">
        <v>261</v>
      </c>
      <c r="D17" s="174"/>
      <c r="E17" s="175"/>
      <c r="F17" s="109">
        <f>E4</f>
        <v>0</v>
      </c>
      <c r="G17" s="172" t="s">
        <v>107</v>
      </c>
      <c r="H17" s="172"/>
      <c r="I17" s="172"/>
      <c r="J17" s="172" t="s">
        <v>313</v>
      </c>
      <c r="K17" s="172"/>
      <c r="L17" s="172"/>
      <c r="M17" s="172"/>
      <c r="N17" s="13"/>
      <c r="O17" s="13"/>
    </row>
    <row r="18" spans="1:16" s="84" customFormat="1" ht="36.5" thickBot="1" x14ac:dyDescent="0.45">
      <c r="A18" s="83"/>
      <c r="B18" s="114" t="s">
        <v>34</v>
      </c>
      <c r="C18" s="112" t="s">
        <v>263</v>
      </c>
      <c r="D18" s="112" t="s">
        <v>262</v>
      </c>
      <c r="E18" s="110" t="s">
        <v>264</v>
      </c>
      <c r="F18" s="112" t="s">
        <v>342</v>
      </c>
      <c r="G18" s="111" t="s">
        <v>3</v>
      </c>
      <c r="H18" s="112" t="s">
        <v>8</v>
      </c>
      <c r="I18" s="110" t="s">
        <v>1</v>
      </c>
      <c r="J18" s="111">
        <v>1</v>
      </c>
      <c r="K18" s="112">
        <v>2</v>
      </c>
      <c r="L18" s="112">
        <v>3</v>
      </c>
      <c r="M18" s="113" t="s">
        <v>316</v>
      </c>
      <c r="N18" s="91"/>
      <c r="O18" s="91"/>
      <c r="P18" s="9"/>
    </row>
    <row r="19" spans="1:16" s="31" customFormat="1" ht="150" customHeight="1" thickBot="1" x14ac:dyDescent="0.4">
      <c r="A19" s="29"/>
      <c r="B19" s="106">
        <v>1</v>
      </c>
      <c r="C19" s="94" t="s">
        <v>109</v>
      </c>
      <c r="D19" s="95" t="str">
        <f>IFERROR(VLOOKUP(C19,'Outcomes &amp; Legislation'!$B$4:$D$318,2,0)," ")</f>
        <v>The venue / facility or club is not adequately insured to protect its assets</v>
      </c>
      <c r="E19" s="107" t="str">
        <f>IFERROR(VLOOKUP(C19,'Outcomes &amp; Legislation'!$B$4:$D$318,3,0)," ")</f>
        <v>• Negligence claims (e.g. personal injury or decisions made)
• Criminal liability – including claims for sexual offences
• Discrimination and harassment
• Occupier’s liability
• Work Health and Safety
• Employment liability (e.g. unfair dismissals)</v>
      </c>
      <c r="F19" s="116"/>
      <c r="G19" s="108"/>
      <c r="H19" s="94"/>
      <c r="I19" s="96" t="str">
        <f t="shared" ref="I19:I48" si="0">IF((AND(G19="Negligible",H19="Negligible")),2,IF((AND(G19="Negligible",H19="Low")),3,IF((AND(G19="Negligible",H19="Moderate")),4,IF((AND(G19="Negligible",H19="Major")),5,IF((AND(G19="Negligible",H19="Catastrophic")),6,IF((AND(G19="Low",H19="Negligible")),3,IF((AND(G19="Low",H19="Low")),4,IF((AND(G19="Low",H19="Moderate")),5,IF((AND(G19="Low",H19="Major")),6,IF((AND(G19="Low",H19="Catastrophic")),7,IF((AND(G19="Moderate",H19="Negligible")),4,IF((AND(G19="Moderate",H19="Low")),5,IF((AND(G19="Moderate",H19="Moderate")),6,IF((AND(G19="Moderate",H19="Major")),7,IF((AND(G19="Moderate",H19="Catastrophic")),8,IF((AND(G19="Significant",H19="Negligible")),5,IF((AND(G19="Significant",H19="Low")),6,IF((AND(G19="Significant",H19="Moderate")),7,IF((AND(G19="Significant",H19="Major")),8,IF((AND(G19="Significant",H19="Catastrophic")),9,IF((AND(G19="High",H19="Negligible")),6,IF((AND(G19="High",H19="Low")),7,IF((AND(G19="High",H19="Moderate")),8,IF((AND(G19="High",H19="Major")),9,IF((AND(G19="High",H19="Catastrophic")),10," ")))))))))))))))))))))))))</f>
        <v xml:space="preserve"> </v>
      </c>
      <c r="J19" s="97"/>
      <c r="K19" s="97"/>
      <c r="L19" s="97"/>
      <c r="M19" s="98" t="str">
        <f>IFERROR(VLOOKUP(C19,'Outcomes &amp; Legislation'!$B$4:$E$46,4,0)," ")</f>
        <v>• Annual reviews</v>
      </c>
      <c r="N19" s="72"/>
      <c r="O19" s="72"/>
    </row>
    <row r="20" spans="1:16" s="31" customFormat="1" ht="150" customHeight="1" thickBot="1" x14ac:dyDescent="0.4">
      <c r="A20" s="30"/>
      <c r="B20" s="106">
        <v>2</v>
      </c>
      <c r="C20" s="94" t="s">
        <v>222</v>
      </c>
      <c r="D20" s="95" t="str">
        <f>IFERROR(VLOOKUP(C20,'Outcomes &amp; Legislation'!$B$4:$D$318,2,0)," ")</f>
        <v>Inadequate financial management including transparency, record keeping, budgeting, accounting and audits</v>
      </c>
      <c r="E20" s="95" t="str">
        <f>IFERROR(VLOOKUP(C20,'Outcomes &amp; Legislation'!$B$4:$D$318,3,0)," ")</f>
        <v>• Incorrect payment of employees
• Inadequate control of invoice payments
• Dependency on one source of revenue
• No distinction between general and specific reserves
• Pay-out of damages claims
• Penalties and fines
• Incorrect payment of taxes
• Unstainable financial viability</v>
      </c>
      <c r="F20" s="117"/>
      <c r="G20" s="94"/>
      <c r="H20" s="94"/>
      <c r="I20" s="96" t="str">
        <f t="shared" si="0"/>
        <v xml:space="preserve"> </v>
      </c>
      <c r="J20" s="97"/>
      <c r="K20" s="97"/>
      <c r="L20" s="97"/>
      <c r="M20" s="98" t="str">
        <f>IFERROR(VLOOKUP(C20,'Outcomes &amp; Legislation'!$B$4:$E$46,4,0)," ")</f>
        <v>• Education
• Online payments and bookings
• Sinking fund and sufficient periodic contributions
• Policies and procedures
• Audits
• Secondary income streams
• Cash handling policy</v>
      </c>
      <c r="N20" s="72"/>
      <c r="O20" s="72"/>
    </row>
    <row r="21" spans="1:16" s="31" customFormat="1" ht="150" customHeight="1" thickBot="1" x14ac:dyDescent="0.4">
      <c r="A21" s="30"/>
      <c r="B21" s="106">
        <v>3</v>
      </c>
      <c r="C21" s="94" t="s">
        <v>138</v>
      </c>
      <c r="D21" s="95" t="str">
        <f>IFERROR(VLOOKUP(C21,'Outcomes &amp; Legislation'!$B$4:$D$318,2,0)," ")</f>
        <v>Behaviour at the venue could be considered negative, undesirable, unlawful, unethical</v>
      </c>
      <c r="E21" s="95" t="str">
        <f>IFERROR(VLOOKUP(C21,'Outcomes &amp; Legislation'!$B$4:$D$318,3,0)," ")</f>
        <v>• People experience harassment, bullying or discrimination
• Actual or potential harm to:
- Integrity of the sport
- Reputation of the club
- Beliefs of stakeholders</v>
      </c>
      <c r="F21" s="117"/>
      <c r="G21" s="94"/>
      <c r="H21" s="94"/>
      <c r="I21" s="96" t="str">
        <f t="shared" si="0"/>
        <v xml:space="preserve"> </v>
      </c>
      <c r="J21" s="97"/>
      <c r="K21" s="97"/>
      <c r="L21" s="97"/>
      <c r="M21" s="98" t="str">
        <f>IFERROR(VLOOKUP(C21,'Outcomes &amp; Legislation'!$B$4:$E$46,4,0)," ")</f>
        <v>• CCTV
• Education
• Disclaimers for users
• Policies and procedures (e.g. Grievance procedure)</v>
      </c>
      <c r="N21" s="72"/>
      <c r="O21" s="72"/>
    </row>
    <row r="22" spans="1:16" s="31" customFormat="1" ht="150" customHeight="1" thickBot="1" x14ac:dyDescent="0.4">
      <c r="A22" s="29"/>
      <c r="B22" s="106">
        <v>4</v>
      </c>
      <c r="C22" s="94" t="s">
        <v>221</v>
      </c>
      <c r="D22" s="95" t="str">
        <f>IFERROR(VLOOKUP(C22,'Outcomes &amp; Legislation'!$B$4:$D$318,2,0)," ")</f>
        <v>Inadequate or poor administration of facility operations and clubs affairs</v>
      </c>
      <c r="E22" s="95" t="str">
        <f>IFERROR(VLOOKUP(C22,'Outcomes &amp; Legislation'!$B$4:$D$318,3,0)," ")</f>
        <v>• Poorly kept or no recorded information
• Inefficient processes and procedures
• Not meeting legal requirements
• Lack of transparency and management of risk
• Contracts for services undocumented</v>
      </c>
      <c r="F22" s="117"/>
      <c r="G22" s="94"/>
      <c r="H22" s="94"/>
      <c r="I22" s="96" t="str">
        <f t="shared" si="0"/>
        <v xml:space="preserve"> </v>
      </c>
      <c r="J22" s="97"/>
      <c r="K22" s="97"/>
      <c r="L22" s="97"/>
      <c r="M22" s="98" t="str">
        <f>IFERROR(VLOOKUP(C22,'Outcomes &amp; Legislation'!$B$4:$E$46,4,0)," ")</f>
        <v>• Documented contracts
• Policies and procedures
• Administrator</v>
      </c>
      <c r="N22" s="72"/>
      <c r="O22" s="72"/>
    </row>
    <row r="23" spans="1:16" s="31" customFormat="1" ht="150" customHeight="1" thickBot="1" x14ac:dyDescent="0.4">
      <c r="A23" s="30"/>
      <c r="B23" s="106">
        <v>5</v>
      </c>
      <c r="C23" s="94" t="s">
        <v>146</v>
      </c>
      <c r="D23" s="95" t="str">
        <f>IFERROR(VLOOKUP(C23,'Outcomes &amp; Legislation'!$B$4:$D$318,2,0)," ")</f>
        <v>Children could be inadequately supervised leading to injury or illness</v>
      </c>
      <c r="E23" s="95" t="str">
        <f>IFERROR(VLOOKUP(C23,'Outcomes &amp; Legislation'!$B$4:$D$318,3,0)," ")</f>
        <v>• Lost child
• Personal injury or illness
• Risk of injury from third party</v>
      </c>
      <c r="F23" s="117"/>
      <c r="G23" s="94"/>
      <c r="H23" s="94"/>
      <c r="I23" s="96" t="str">
        <f t="shared" si="0"/>
        <v xml:space="preserve"> </v>
      </c>
      <c r="J23" s="97"/>
      <c r="K23" s="97"/>
      <c r="L23" s="97"/>
      <c r="M23" s="98" t="str">
        <f>IFERROR(VLOOKUP(C23,'Outcomes &amp; Legislation'!$B$4:$E$46,4,0)," ")</f>
        <v>• Policies and procedures
• Attendance Registers
• Working With Children Checks
• Mandatory sign in &amp; out registers
• Enrolment forms
• Permission slips</v>
      </c>
      <c r="N23" s="72"/>
      <c r="O23" s="72"/>
    </row>
    <row r="24" spans="1:16" s="31" customFormat="1" ht="150" customHeight="1" thickBot="1" x14ac:dyDescent="0.4">
      <c r="A24" s="29"/>
      <c r="B24" s="106">
        <v>6</v>
      </c>
      <c r="C24" s="94" t="s">
        <v>223</v>
      </c>
      <c r="D24" s="95" t="str">
        <f>IFERROR(VLOOKUP(C24,'Outcomes &amp; Legislation'!$B$4:$D$318,2,0)," ")</f>
        <v>Inadequate protection of member and organisational sensitive information</v>
      </c>
      <c r="E24" s="95" t="str">
        <f>IFERROR(VLOOKUP(C24,'Outcomes &amp; Legislation'!$B$4:$D$318,3,0)," ")</f>
        <v>• Detrimental impact on reputation and stakeholder relationships
• Breaches in data protection
• Sensitive information accessible by third parties</v>
      </c>
      <c r="F24" s="117"/>
      <c r="G24" s="94"/>
      <c r="H24" s="94"/>
      <c r="I24" s="96" t="str">
        <f t="shared" si="0"/>
        <v xml:space="preserve"> </v>
      </c>
      <c r="J24" s="97"/>
      <c r="K24" s="97"/>
      <c r="L24" s="97"/>
      <c r="M24" s="98" t="str">
        <f>IFERROR(VLOOKUP(C24,'Outcomes &amp; Legislation'!$B$4:$E$46,4,0)," ")</f>
        <v>• Professional advice (e.g. accountant)
• Education
• Audits
• Annual Operational Health Check
• Policies and procedures
• Register with Member Association
• Insurance
• Regular reporting</v>
      </c>
      <c r="N24" s="72"/>
      <c r="O24" s="72"/>
    </row>
    <row r="25" spans="1:16" s="31" customFormat="1" ht="150" customHeight="1" thickBot="1" x14ac:dyDescent="0.4">
      <c r="A25" s="29"/>
      <c r="B25" s="106">
        <v>7</v>
      </c>
      <c r="C25" s="94" t="s">
        <v>46</v>
      </c>
      <c r="D25" s="95" t="str">
        <f>IFERROR(VLOOKUP(C25,'Outcomes &amp; Legislation'!$B$4:$D$318,2,0)," ")</f>
        <v>A person could have a anaphylactic or hypersensitive reaction (allergic reaction) to a product or substance.</v>
      </c>
      <c r="E25" s="95" t="str">
        <f>IFERROR(VLOOKUP(C25,'Outcomes &amp; Legislation'!$B$4:$D$318,3,0)," ")</f>
        <v>• Product sold or used could lead to injury, illness or loss of life
• Products supplied by third parties could lead to injury, illness or loss of life</v>
      </c>
      <c r="F25" s="117"/>
      <c r="G25" s="94"/>
      <c r="H25" s="94"/>
      <c r="I25" s="96" t="str">
        <f t="shared" si="0"/>
        <v xml:space="preserve"> </v>
      </c>
      <c r="J25" s="97"/>
      <c r="K25" s="97"/>
      <c r="L25" s="97"/>
      <c r="M25" s="98" t="str">
        <f>IFERROR(VLOOKUP(C25,'Outcomes &amp; Legislation'!$B$4:$E$46,4,0)," ")</f>
        <v>• Waiver forms
• Contact details and information
• Emergency alarms
• First aid kits</v>
      </c>
      <c r="N25" s="72"/>
      <c r="O25" s="72"/>
    </row>
    <row r="26" spans="1:16" s="31" customFormat="1" ht="150" customHeight="1" thickBot="1" x14ac:dyDescent="0.4">
      <c r="A26" s="30"/>
      <c r="B26" s="106">
        <v>8</v>
      </c>
      <c r="C26" s="94" t="s">
        <v>140</v>
      </c>
      <c r="D26" s="95" t="str">
        <f>IFERROR(VLOOKUP(C26,'Outcomes &amp; Legislation'!$B$4:$D$318,2,0)," ")</f>
        <v>There is a risk that visitors to the facility do not wear appropriate attire</v>
      </c>
      <c r="E26" s="95" t="str">
        <f>IFERROR(VLOOKUP(C26,'Outcomes &amp; Legislation'!$B$4:$D$318,3,0)," ")</f>
        <v>• Incorrect footwear on courts causing personal injury or damage 
• Breach of venue / facility dress code</v>
      </c>
      <c r="F26" s="117"/>
      <c r="G26" s="94"/>
      <c r="H26" s="94"/>
      <c r="I26" s="96" t="str">
        <f t="shared" si="0"/>
        <v xml:space="preserve"> </v>
      </c>
      <c r="J26" s="97"/>
      <c r="K26" s="97"/>
      <c r="L26" s="97"/>
      <c r="M26" s="98" t="str">
        <f>IFERROR(VLOOKUP(C26,'Outcomes &amp; Legislation'!$B$4:$E$46,4,0)," ")</f>
        <v>• Signage
• Disclaimers for users
• Communication
• Instructions and education
• Uniform</v>
      </c>
      <c r="N26" s="72"/>
      <c r="O26" s="72"/>
    </row>
    <row r="27" spans="1:16" ht="150" customHeight="1" thickBot="1" x14ac:dyDescent="0.4">
      <c r="A27" s="11"/>
      <c r="B27" s="106">
        <v>9</v>
      </c>
      <c r="C27" s="94" t="s">
        <v>138</v>
      </c>
      <c r="D27" s="95" t="str">
        <f>IFERROR(VLOOKUP(C27,'Outcomes &amp; Legislation'!$B$4:$D$318,2,0)," ")</f>
        <v>Behaviour at the venue could be considered negative, undesirable, unlawful, unethical</v>
      </c>
      <c r="E27" s="95" t="str">
        <f>IFERROR(VLOOKUP(C27,'Outcomes &amp; Legislation'!$B$4:$D$318,3,0)," ")</f>
        <v>• People experience harassment, bullying or discrimination
• Actual or potential harm to:
- Integrity of the sport
- Reputation of the club
- Beliefs of stakeholders</v>
      </c>
      <c r="F27" s="117"/>
      <c r="G27" s="94"/>
      <c r="H27" s="94"/>
      <c r="I27" s="96" t="str">
        <f t="shared" si="0"/>
        <v xml:space="preserve"> </v>
      </c>
      <c r="J27" s="97"/>
      <c r="K27" s="97"/>
      <c r="L27" s="97"/>
      <c r="M27" s="98" t="str">
        <f>IFERROR(VLOOKUP(C27,'Outcomes &amp; Legislation'!$B$4:$E$46,4,0)," ")</f>
        <v>• CCTV
• Education
• Disclaimers for users
• Policies and procedures (e.g. Grievance procedure)</v>
      </c>
      <c r="N27" s="13"/>
      <c r="O27" s="13"/>
    </row>
    <row r="28" spans="1:16" ht="150" customHeight="1" thickBot="1" x14ac:dyDescent="0.4">
      <c r="A28" s="11"/>
      <c r="B28" s="99">
        <v>10</v>
      </c>
      <c r="C28" s="94" t="s">
        <v>147</v>
      </c>
      <c r="D28" s="95" t="str">
        <f>IFERROR(VLOOKUP(C28,'Outcomes &amp; Legislation'!$B$4:$D$318,2,0)," ")</f>
        <v>Children become disengaged with Tennis through an act or omission of the venue operator or club</v>
      </c>
      <c r="E28" s="95" t="str">
        <f>IFERROR(VLOOKUP(C28,'Outcomes &amp; Legislation'!$B$4:$D$318,3,0)," ")</f>
        <v>• Discouraging coaching techniques
• Lack of diversity in programming
• Mental health impact (e.g. anxiety, depression, low self esteem)
• Inadequate or low standard facilities
• Uninspiring culture</v>
      </c>
      <c r="F28" s="117"/>
      <c r="G28" s="94"/>
      <c r="H28" s="94"/>
      <c r="I28" s="96" t="str">
        <f t="shared" si="0"/>
        <v xml:space="preserve"> </v>
      </c>
      <c r="J28" s="97"/>
      <c r="K28" s="97"/>
      <c r="L28" s="97"/>
      <c r="M28" s="98" t="str">
        <f>IFERROR(VLOOKUP(C28,'Outcomes &amp; Legislation'!$B$4:$E$46,4,0)," ")</f>
        <v>• Communication
• Contact details &amp; information
• TA programs (Hot Shots)
• Mentoring and role models</v>
      </c>
      <c r="N28" s="13"/>
      <c r="O28" s="13"/>
    </row>
    <row r="29" spans="1:16" ht="150" customHeight="1" thickBot="1" x14ac:dyDescent="0.4">
      <c r="A29" s="11"/>
      <c r="B29" s="99">
        <v>11</v>
      </c>
      <c r="C29" s="94" t="s">
        <v>146</v>
      </c>
      <c r="D29" s="95" t="str">
        <f>IFERROR(VLOOKUP(C29,'Outcomes &amp; Legislation'!$B$4:$D$318,2,0)," ")</f>
        <v>Children could be inadequately supervised leading to injury or illness</v>
      </c>
      <c r="E29" s="95" t="str">
        <f>IFERROR(VLOOKUP(C29,'Outcomes &amp; Legislation'!$B$4:$D$318,3,0)," ")</f>
        <v>• Lost child
• Personal injury or illness
• Risk of injury from third party</v>
      </c>
      <c r="F29" s="117"/>
      <c r="G29" s="94"/>
      <c r="H29" s="94"/>
      <c r="I29" s="96" t="str">
        <f t="shared" si="0"/>
        <v xml:space="preserve"> </v>
      </c>
      <c r="J29" s="97"/>
      <c r="K29" s="97"/>
      <c r="L29" s="97"/>
      <c r="M29" s="98" t="str">
        <f>IFERROR(VLOOKUP(C29,'Outcomes &amp; Legislation'!$B$4:$E$46,4,0)," ")</f>
        <v>• Policies and procedures
• Attendance Registers
• Working With Children Checks
• Mandatory sign in &amp; out registers
• Enrolment forms
• Permission slips</v>
      </c>
      <c r="N29" s="13"/>
      <c r="O29" s="13"/>
    </row>
    <row r="30" spans="1:16" ht="150" customHeight="1" thickBot="1" x14ac:dyDescent="0.4">
      <c r="A30" s="11"/>
      <c r="B30" s="99">
        <v>12</v>
      </c>
      <c r="C30" s="94" t="s">
        <v>154</v>
      </c>
      <c r="D30" s="95" t="str">
        <f>IFERROR(VLOOKUP(C30,'Outcomes &amp; Legislation'!$B$4:$D$318,2,0)," ")</f>
        <v>There is a risk the coaches will not have the skills, qualifications and attributes to do the job, or act in an unprofessional manner</v>
      </c>
      <c r="E30" s="95" t="str">
        <f>IFERROR(VLOOKUP(C30,'Outcomes &amp; Legislation'!$B$4:$D$318,3,0)," ")</f>
        <v>• Negative or inappropriate behaviour (e.g. physical, emotional)
• Ineffective communication and delivery of services
• Incorrect coaching leading to injury or poor performance
• Unprofessional conduct (e.g. dress code, time management)
• Negative relationship with stakeholders (e.g. club)
• Nonadherence to contracts and lack of accountability</v>
      </c>
      <c r="F30" s="117"/>
      <c r="G30" s="94"/>
      <c r="H30" s="94"/>
      <c r="I30" s="96" t="str">
        <f t="shared" si="0"/>
        <v xml:space="preserve"> </v>
      </c>
      <c r="J30" s="97"/>
      <c r="K30" s="97"/>
      <c r="L30" s="97"/>
      <c r="M30" s="98" t="str">
        <f>IFERROR(VLOOKUP(C30,'Outcomes &amp; Legislation'!$B$4:$E$46,4,0)," ")</f>
        <v>• Qualifications
• Waiver forms
• Background &amp; police checks
• Registered with Member Association
• Professional development, mentoring &amp; peer reviews</v>
      </c>
      <c r="N30" s="13"/>
      <c r="O30" s="13"/>
    </row>
    <row r="31" spans="1:16" ht="150" customHeight="1" thickBot="1" x14ac:dyDescent="0.4">
      <c r="A31" s="11"/>
      <c r="B31" s="99">
        <v>13</v>
      </c>
      <c r="C31" s="94" t="s">
        <v>163</v>
      </c>
      <c r="D31" s="95" t="str">
        <f>IFERROR(VLOOKUP(C31,'Outcomes &amp; Legislation'!$B$4:$D$318,2,0)," ")</f>
        <v>There is a risk of actual or perceived exclusivity of the facilities, restricting access by all members of the community</v>
      </c>
      <c r="E31" s="95" t="str">
        <f>IFERROR(VLOOKUP(C31,'Outcomes &amp; Legislation'!$B$4:$D$318,3,0)," ")</f>
        <v>• Unwelcoming signage / shop front
• Participation unaffordable to some members of the community
• Venue inaccessible for people with a disability
• Loss of potential revenue from additional user groups</v>
      </c>
      <c r="F31" s="117"/>
      <c r="G31" s="94"/>
      <c r="H31" s="94"/>
      <c r="I31" s="96" t="str">
        <f t="shared" si="0"/>
        <v xml:space="preserve"> </v>
      </c>
      <c r="J31" s="97"/>
      <c r="K31" s="97"/>
      <c r="L31" s="97"/>
      <c r="M31" s="98" t="str">
        <f>IFERROR(VLOOKUP(C31,'Outcomes &amp; Legislation'!$B$4:$E$46,4,0)," ")</f>
        <v>• Community hire
• Accessible to non-members
• Electronic gate access
• Shared-use agreements (e.g. other sports clubs)
• Annual open day
• Accessibility (e.g. ramps, railings)
• Wayfinding / signage</v>
      </c>
      <c r="N31" s="13"/>
      <c r="O31" s="13"/>
    </row>
    <row r="32" spans="1:16" ht="150" customHeight="1" thickBot="1" x14ac:dyDescent="0.4">
      <c r="A32" s="11"/>
      <c r="B32" s="99">
        <v>14</v>
      </c>
      <c r="C32" s="94" t="s">
        <v>163</v>
      </c>
      <c r="D32" s="95" t="str">
        <f>IFERROR(VLOOKUP(C32,'Outcomes &amp; Legislation'!$B$4:$D$318,2,0)," ")</f>
        <v>There is a risk of actual or perceived exclusivity of the facilities, restricting access by all members of the community</v>
      </c>
      <c r="E32" s="95" t="str">
        <f>IFERROR(VLOOKUP(C32,'Outcomes &amp; Legislation'!$B$4:$D$318,3,0)," ")</f>
        <v>• Unwelcoming signage / shop front
• Participation unaffordable to some members of the community
• Venue inaccessible for people with a disability
• Loss of potential revenue from additional user groups</v>
      </c>
      <c r="F32" s="117"/>
      <c r="G32" s="94"/>
      <c r="H32" s="94"/>
      <c r="I32" s="96" t="str">
        <f t="shared" si="0"/>
        <v xml:space="preserve"> </v>
      </c>
      <c r="J32" s="97"/>
      <c r="K32" s="97"/>
      <c r="L32" s="97"/>
      <c r="M32" s="98" t="str">
        <f>IFERROR(VLOOKUP(C32,'Outcomes &amp; Legislation'!$B$4:$E$46,4,0)," ")</f>
        <v>• Community hire
• Accessible to non-members
• Electronic gate access
• Shared-use agreements (e.g. other sports clubs)
• Annual open day
• Accessibility (e.g. ramps, railings)
• Wayfinding / signage</v>
      </c>
      <c r="N32" s="13"/>
      <c r="O32" s="13"/>
    </row>
    <row r="33" spans="1:15" ht="150" customHeight="1" thickBot="1" x14ac:dyDescent="0.4">
      <c r="A33" s="11"/>
      <c r="B33" s="99">
        <v>15</v>
      </c>
      <c r="C33" s="94" t="s">
        <v>194</v>
      </c>
      <c r="D33" s="95" t="str">
        <f>IFERROR(VLOOKUP(C33,'Outcomes &amp; Legislation'!$B$4:$D$318,2,0)," ")</f>
        <v>The playing surface(s) could be unfit for play and / or cause injury or illness if not maintained or used correctly</v>
      </c>
      <c r="E33" s="95" t="str">
        <f>IFERROR(VLOOKUP(C33,'Outcomes &amp; Legislation'!$B$4:$D$318,3,0)," ")</f>
        <v>• Slips, trips and falls (particularly when wet)
• Personal injury due to:
- Slippery, cracked or uneven surfaces
- Debris (e.g. leaves, sand, foreign materials)
- Exposed objects
- Poor storage (e.g. squeegees handing on fences)
• Damage to playing surface
• Irregular maintenance</v>
      </c>
      <c r="F33" s="117"/>
      <c r="G33" s="94"/>
      <c r="H33" s="94"/>
      <c r="I33" s="96" t="str">
        <f t="shared" si="0"/>
        <v xml:space="preserve"> </v>
      </c>
      <c r="J33" s="97"/>
      <c r="K33" s="97"/>
      <c r="L33" s="97"/>
      <c r="M33" s="98" t="str">
        <f>IFERROR(VLOOKUP(C33,'Outcomes &amp; Legislation'!$B$4:$E$46,4,0)," ")</f>
        <v>• Maintenance
• Signage
• Provision of equipment (e.g. brooms)
• Infrastructure (e.g. wind breaks)
• Professional contractors for maintenance</v>
      </c>
      <c r="N33" s="13"/>
      <c r="O33" s="13"/>
    </row>
    <row r="34" spans="1:15" ht="150" customHeight="1" thickBot="1" x14ac:dyDescent="0.4">
      <c r="A34" s="11"/>
      <c r="B34" s="99">
        <v>16</v>
      </c>
      <c r="C34" s="94" t="s">
        <v>195</v>
      </c>
      <c r="D34" s="95" t="str">
        <f>IFERROR(VLOOKUP(C34,'Outcomes &amp; Legislation'!$B$4:$D$318,2,0)," ")</f>
        <v>The playing surface(s) could be unfit for play and / or cause injury or illness if not maintained or used correctly</v>
      </c>
      <c r="E34" s="95" t="str">
        <f>IFERROR(VLOOKUP(C34,'Outcomes &amp; Legislation'!$B$4:$D$318,3,0)," ")</f>
        <v>• Slips, trips and falls
• Weather impacts playability
• Manual handling of court covers
• Playability of grass throughout all seasons
• Damage to the playing surface
• Costly surface maintenance
• Insufficient irrigation or drainage</v>
      </c>
      <c r="F34" s="117"/>
      <c r="G34" s="94"/>
      <c r="H34" s="94"/>
      <c r="I34" s="96" t="str">
        <f t="shared" si="0"/>
        <v xml:space="preserve"> </v>
      </c>
      <c r="J34" s="97"/>
      <c r="K34" s="97"/>
      <c r="L34" s="97"/>
      <c r="M34" s="98" t="str">
        <f>IFERROR(VLOOKUP(C34,'Outcomes &amp; Legislation'!$B$4:$E$46,4,0)," ")</f>
        <v>• Signage
• Policies and procedures
• Correct footwear (e.g. 'Herringbone sole')
• Infrastructure (e.g. skirting around fencing)
• Maintenance
• Provision of equipment (e.g. drag mats)
• Professional contractors for maintenance</v>
      </c>
      <c r="N34" s="13"/>
      <c r="O34" s="13"/>
    </row>
    <row r="35" spans="1:15" ht="150" customHeight="1" thickBot="1" x14ac:dyDescent="0.4">
      <c r="A35" s="11"/>
      <c r="B35" s="99">
        <v>17</v>
      </c>
      <c r="C35" s="94" t="s">
        <v>190</v>
      </c>
      <c r="D35" s="95" t="str">
        <f>IFERROR(VLOOKUP(C35,'Outcomes &amp; Legislation'!$B$4:$D$318,2,0)," ")</f>
        <v>The playing surface(s) could be unfit for play and / or cause injury or illness if not maintained or used correctly</v>
      </c>
      <c r="E35" s="95" t="str">
        <f>IFERROR(VLOOKUP(C35,'Outcomes &amp; Legislation'!$B$4:$D$318,3,0)," ")</f>
        <v>• Personal injury due to:
- Uneven surfaces (e.g. pot holes)
- Debris (e.g. leaves, sand, foreign materials)
- Exposed objects (e.g. sprinkler heads)
• High maintenance costs
• Damage to surface
• Insufficient irrigation or drainage</v>
      </c>
      <c r="F35" s="117"/>
      <c r="G35" s="94"/>
      <c r="H35" s="94"/>
      <c r="I35" s="96" t="str">
        <f t="shared" si="0"/>
        <v xml:space="preserve"> </v>
      </c>
      <c r="J35" s="97"/>
      <c r="K35" s="97"/>
      <c r="L35" s="97"/>
      <c r="M35" s="98" t="str">
        <f>IFERROR(VLOOKUP(C35,'Outcomes &amp; Legislation'!$B$4:$E$46,4,0)," ")</f>
        <v>• Signage
• Policies and procedures
• Replacement
• Professional contractors for maintenance
• Provision of equipment (e.g. drag mats)
• Consultation with other clay court facilities</v>
      </c>
      <c r="N35" s="13"/>
      <c r="O35" s="13"/>
    </row>
    <row r="36" spans="1:15" ht="150" customHeight="1" thickBot="1" x14ac:dyDescent="0.4">
      <c r="A36" s="11"/>
      <c r="B36" s="99">
        <v>18</v>
      </c>
      <c r="C36" s="94" t="s">
        <v>193</v>
      </c>
      <c r="D36" s="95" t="str">
        <f>IFERROR(VLOOKUP(C36,'Outcomes &amp; Legislation'!$B$4:$D$318,2,0)," ")</f>
        <v>The court infrastructure could be unfit for play and / or cause injury or illness</v>
      </c>
      <c r="E36" s="95" t="str">
        <f>IFERROR(VLOOKUP(C36,'Outcomes &amp; Legislation'!$B$4:$D$318,3,0)," ")</f>
        <v>• Personal injury due to:
- Slippery, cracked or uneven surfaces
- Debris (e.g. leaves, sand, foreign materials)
- Exposed objects (e.g. net winders)
• High maintenance costs
• Damage to nets, net posts, lights, fencing</v>
      </c>
      <c r="F36" s="117"/>
      <c r="G36" s="94"/>
      <c r="H36" s="94"/>
      <c r="I36" s="96" t="str">
        <f t="shared" si="0"/>
        <v xml:space="preserve"> </v>
      </c>
      <c r="J36" s="97"/>
      <c r="K36" s="97"/>
      <c r="L36" s="97"/>
      <c r="M36" s="98" t="str">
        <f>IFERROR(VLOOKUP(C36,'Outcomes &amp; Legislation'!$B$4:$E$46,4,0)," ")</f>
        <v>• Signage and education
• Policies and procedures
• Asset Management Plan
• Professional contractors for maintenance
• Facility Condition Audit</v>
      </c>
      <c r="N36" s="13"/>
      <c r="O36" s="13"/>
    </row>
    <row r="37" spans="1:15" ht="150" customHeight="1" thickBot="1" x14ac:dyDescent="0.4">
      <c r="A37" s="11"/>
      <c r="B37" s="99">
        <v>19</v>
      </c>
      <c r="C37" s="94" t="s">
        <v>151</v>
      </c>
      <c r="D37" s="95" t="str">
        <f>IFERROR(VLOOKUP(C37,'Outcomes &amp; Legislation'!$B$4:$D$318,2,0)," ")</f>
        <v>Electrical equipment at the venue is not maintained in accordance with regulatory requirements</v>
      </c>
      <c r="E37" s="95" t="str">
        <f>IFERROR(VLOOKUP(C37,'Outcomes &amp; Legislation'!$B$4:$D$318,3,0)," ")</f>
        <v>• Obstruction
• Fire
• Trip hazard
• Theft</v>
      </c>
      <c r="F37" s="117"/>
      <c r="G37" s="94"/>
      <c r="H37" s="94"/>
      <c r="I37" s="96" t="str">
        <f t="shared" si="0"/>
        <v xml:space="preserve"> </v>
      </c>
      <c r="J37" s="97"/>
      <c r="K37" s="100"/>
      <c r="L37" s="97"/>
      <c r="M37" s="98" t="str">
        <f>IFERROR(VLOOKUP(C37,'Outcomes &amp; Legislation'!$B$4:$E$46,4,0)," ")</f>
        <v>• Signage
• Insurance
• Emergency mechanisms (e.g. lighting)
• Log of Testing &amp; Tagging renewal dates</v>
      </c>
      <c r="N37" s="13"/>
      <c r="O37" s="13"/>
    </row>
    <row r="38" spans="1:15" ht="150" customHeight="1" thickBot="1" x14ac:dyDescent="0.45">
      <c r="A38" s="13"/>
      <c r="B38" s="99">
        <v>20</v>
      </c>
      <c r="C38" s="94" t="s">
        <v>142</v>
      </c>
      <c r="D38" s="95" t="str">
        <f>IFERROR(VLOOKUP(C38,'Outcomes &amp; Legislation'!$B$4:$D$318,2,0)," ")</f>
        <v>There is a risk that people could misuse plant or equipment</v>
      </c>
      <c r="E38" s="95" t="str">
        <f>IFERROR(VLOOKUP(C38,'Outcomes &amp; Legislation'!$B$4:$D$318,3,0)," ")</f>
        <v>• Personal injury
• Damage to plant or equipment
• Incorrect demonstration to others</v>
      </c>
      <c r="F38" s="117"/>
      <c r="G38" s="94"/>
      <c r="H38" s="94"/>
      <c r="I38" s="96" t="str">
        <f t="shared" si="0"/>
        <v xml:space="preserve"> </v>
      </c>
      <c r="J38" s="97"/>
      <c r="K38" s="101"/>
      <c r="L38" s="97"/>
      <c r="M38" s="98" t="str">
        <f>IFERROR(VLOOKUP(C38,'Outcomes &amp; Legislation'!$B$4:$E$46,4,0)," ")</f>
        <v>• Signage and education
• Policies and procedures</v>
      </c>
      <c r="N38" s="13"/>
      <c r="O38" s="13"/>
    </row>
    <row r="39" spans="1:15" ht="150" customHeight="1" thickBot="1" x14ac:dyDescent="0.45">
      <c r="A39" s="13"/>
      <c r="B39" s="99">
        <v>21</v>
      </c>
      <c r="C39" s="94" t="s">
        <v>39</v>
      </c>
      <c r="D39" s="95" t="str">
        <f>IFERROR(VLOOKUP(C39,'Outcomes &amp; Legislation'!$B$4:$D$318,2,0)," ")</f>
        <v>Fire could impact the venue</v>
      </c>
      <c r="E39" s="95" t="str">
        <f>IFERROR(VLOOKUP(C39,'Outcomes &amp; Legislation'!$B$4:$D$318,3,0)," ")</f>
        <v>• Damage to assets and equipment
• Disruption to programming
• Injury or loss of life
• Carbon monoxide poisoning</v>
      </c>
      <c r="F39" s="117"/>
      <c r="G39" s="94"/>
      <c r="H39" s="94"/>
      <c r="I39" s="96" t="str">
        <f t="shared" si="0"/>
        <v xml:space="preserve"> </v>
      </c>
      <c r="J39" s="97"/>
      <c r="K39" s="101"/>
      <c r="L39" s="97"/>
      <c r="M39" s="98" t="str">
        <f>IFERROR(VLOOKUP(C39,'Outcomes &amp; Legislation'!$B$4:$E$46,4,0)," ")</f>
        <v>• Signage
• Contingency Plans (programming &amp; facilities)
• Policies &amp; Procedures
• Insurance
• Daily checks
• Alarms
• Equipment (e.g. extinguishers &amp;blankets)</v>
      </c>
      <c r="N39" s="13"/>
      <c r="O39" s="13"/>
    </row>
    <row r="40" spans="1:15" ht="150" customHeight="1" thickBot="1" x14ac:dyDescent="0.45">
      <c r="A40" s="13"/>
      <c r="B40" s="99">
        <v>22</v>
      </c>
      <c r="C40" s="94" t="s">
        <v>139</v>
      </c>
      <c r="D40" s="95" t="str">
        <f>IFERROR(VLOOKUP(C40,'Outcomes &amp; Legislation'!$B$4:$D$318,2,0)," ")</f>
        <v>Venue cannot adequately respond or provide immediate medical treatment in the event of a medical incident (First Aid)</v>
      </c>
      <c r="E40" s="95" t="str">
        <f>IFERROR(VLOOKUP(C40,'Outcomes &amp; Legislation'!$B$4:$D$318,3,0)," ")</f>
        <v>• Unsuitably qualified personnel
• Inadequate first aid provisions
• Absence of incident records / reporting
• Unprepared emergency response or management procedures
• Unaware of users pre-existing medical conditions
• Further injury or loss of life</v>
      </c>
      <c r="F40" s="117"/>
      <c r="G40" s="94"/>
      <c r="H40" s="94"/>
      <c r="I40" s="96" t="str">
        <f t="shared" si="0"/>
        <v xml:space="preserve"> </v>
      </c>
      <c r="J40" s="97"/>
      <c r="K40" s="101"/>
      <c r="L40" s="97"/>
      <c r="M40" s="98" t="str">
        <f>IFERROR(VLOOKUP(C40,'Outcomes &amp; Legislation'!$B$4:$E$46,4,0)," ")</f>
        <v>• First Aid Kits
• Defibrillator
• Education
• Insurance
• First Aid equipment audits
• Qualified first aiders</v>
      </c>
      <c r="N40" s="13"/>
      <c r="O40" s="13"/>
    </row>
    <row r="41" spans="1:15" ht="150" customHeight="1" thickBot="1" x14ac:dyDescent="0.45">
      <c r="A41" s="13"/>
      <c r="B41" s="99">
        <v>23</v>
      </c>
      <c r="C41" s="94" t="s">
        <v>65</v>
      </c>
      <c r="D41" s="95" t="str">
        <f>IFERROR(VLOOKUP(C41,'Outcomes &amp; Legislation'!$B$4:$D$318,2,0)," ")</f>
        <v>The venue could be impacted by flooding</v>
      </c>
      <c r="E41" s="95" t="str">
        <f>IFERROR(VLOOKUP(C41,'Outcomes &amp; Legislation'!$B$4:$D$318,3,0)," ")</f>
        <v>• Damage to courts and buildings
• Unusable facilities and loss of income
• Disruption to programming</v>
      </c>
      <c r="F41" s="117"/>
      <c r="G41" s="94"/>
      <c r="H41" s="94"/>
      <c r="I41" s="96" t="str">
        <f t="shared" si="0"/>
        <v xml:space="preserve"> </v>
      </c>
      <c r="J41" s="97"/>
      <c r="K41" s="101"/>
      <c r="L41" s="97"/>
      <c r="M41" s="98" t="str">
        <f>IFERROR(VLOOKUP(C41,'Outcomes &amp; Legislation'!$B$4:$E$46,4,0)," ")</f>
        <v>• Contingency Plans (programming &amp; facilities)
• Daily checks
• Preventative infrastructure</v>
      </c>
      <c r="N41" s="13"/>
      <c r="O41" s="13"/>
    </row>
    <row r="42" spans="1:15" ht="150" customHeight="1" thickBot="1" x14ac:dyDescent="0.45">
      <c r="A42" s="13"/>
      <c r="B42" s="99">
        <v>24</v>
      </c>
      <c r="C42" s="94" t="s">
        <v>65</v>
      </c>
      <c r="D42" s="95" t="str">
        <f>IFERROR(VLOOKUP(C42,'Outcomes &amp; Legislation'!$B$4:$D$318,2,0)," ")</f>
        <v>The venue could be impacted by flooding</v>
      </c>
      <c r="E42" s="95" t="str">
        <f>IFERROR(VLOOKUP(C42,'Outcomes &amp; Legislation'!$B$4:$D$318,3,0)," ")</f>
        <v>• Damage to courts and buildings
• Unusable facilities and loss of income
• Disruption to programming</v>
      </c>
      <c r="F42" s="117"/>
      <c r="G42" s="94"/>
      <c r="H42" s="94"/>
      <c r="I42" s="96" t="str">
        <f t="shared" si="0"/>
        <v xml:space="preserve"> </v>
      </c>
      <c r="J42" s="97"/>
      <c r="K42" s="101"/>
      <c r="L42" s="97"/>
      <c r="M42" s="98" t="str">
        <f>IFERROR(VLOOKUP(C42,'Outcomes &amp; Legislation'!$B$4:$E$46,4,0)," ")</f>
        <v>• Contingency Plans (programming &amp; facilities)
• Daily checks
• Preventative infrastructure</v>
      </c>
      <c r="N42" s="13"/>
      <c r="O42" s="13"/>
    </row>
    <row r="43" spans="1:15" ht="150" customHeight="1" thickBot="1" x14ac:dyDescent="0.45">
      <c r="A43" s="13"/>
      <c r="B43" s="99">
        <v>25</v>
      </c>
      <c r="C43" s="94" t="s">
        <v>141</v>
      </c>
      <c r="D43" s="95" t="str">
        <f>IFERROR(VLOOKUP(C43,'Outcomes &amp; Legislation'!$B$4:$D$318,2,0)," ")</f>
        <v>There is a risk the sale of food and beverage (Including liquor) is undertaken un-safely or in breach of regulatory requirements</v>
      </c>
      <c r="E43" s="95" t="str">
        <f>IFERROR(VLOOKUP(C43,'Outcomes &amp; Legislation'!$B$4:$D$318,3,0)," ")</f>
        <v>• Unregulated food safety and handling
• Implications for licences
• Insufficient sanitary provisions
• Illegal sale of liquor 
• Loss of revenue
• Reputational damage
• Causing illness to consumers</v>
      </c>
      <c r="F43" s="117"/>
      <c r="G43" s="94"/>
      <c r="H43" s="94"/>
      <c r="I43" s="96" t="str">
        <f t="shared" si="0"/>
        <v xml:space="preserve"> </v>
      </c>
      <c r="J43" s="97"/>
      <c r="K43" s="101"/>
      <c r="L43" s="97"/>
      <c r="M43" s="98" t="str">
        <f>IFERROR(VLOOKUP(C43,'Outcomes &amp; Legislation'!$B$4:$E$46,4,0)," ")</f>
        <v>• Workplace inspection checklists
• Waiver forms
• OHS Guidelines
• Storage
• Stock audits</v>
      </c>
      <c r="N43" s="13"/>
      <c r="O43" s="13"/>
    </row>
    <row r="44" spans="1:15" ht="150" customHeight="1" thickBot="1" x14ac:dyDescent="0.45">
      <c r="A44" s="13"/>
      <c r="B44" s="99">
        <v>26</v>
      </c>
      <c r="C44" s="94" t="s">
        <v>141</v>
      </c>
      <c r="D44" s="95" t="str">
        <f>IFERROR(VLOOKUP(C44,'Outcomes &amp; Legislation'!$B$4:$D$318,2,0)," ")</f>
        <v>There is a risk the sale of food and beverage (Including liquor) is undertaken un-safely or in breach of regulatory requirements</v>
      </c>
      <c r="E44" s="95" t="str">
        <f>IFERROR(VLOOKUP(C44,'Outcomes &amp; Legislation'!$B$4:$D$318,3,0)," ")</f>
        <v>• Unregulated food safety and handling
• Implications for licences
• Insufficient sanitary provisions
• Illegal sale of liquor 
• Loss of revenue
• Reputational damage
• Causing illness to consumers</v>
      </c>
      <c r="F44" s="117"/>
      <c r="G44" s="94"/>
      <c r="H44" s="94"/>
      <c r="I44" s="96" t="str">
        <f t="shared" si="0"/>
        <v xml:space="preserve"> </v>
      </c>
      <c r="J44" s="97"/>
      <c r="K44" s="101"/>
      <c r="L44" s="97"/>
      <c r="M44" s="98" t="str">
        <f>IFERROR(VLOOKUP(C44,'Outcomes &amp; Legislation'!$B$4:$E$46,4,0)," ")</f>
        <v>• Workplace inspection checklists
• Waiver forms
• OHS Guidelines
• Storage
• Stock audits</v>
      </c>
      <c r="N44" s="13"/>
      <c r="O44" s="13"/>
    </row>
    <row r="45" spans="1:15" ht="150" customHeight="1" thickBot="1" x14ac:dyDescent="0.45">
      <c r="A45" s="13"/>
      <c r="B45" s="99">
        <v>27</v>
      </c>
      <c r="C45" s="94" t="s">
        <v>260</v>
      </c>
      <c r="D45" s="95" t="str">
        <f>IFERROR(VLOOKUP(C45,'Outcomes &amp; Legislation'!$B$4:$D$318,2,0)," ")</f>
        <v>There is a risk the consumption of food will cause harm</v>
      </c>
      <c r="E45" s="95" t="str">
        <f>IFERROR(VLOOKUP(C45,'Outcomes &amp; Legislation'!$B$4:$D$318,3,0)," ")</f>
        <v>• Food sold or consumed could lead to illness
• Food supplied by third parties could lead to injury, illness or loss of life</v>
      </c>
      <c r="F45" s="117"/>
      <c r="G45" s="94"/>
      <c r="H45" s="94"/>
      <c r="I45" s="96" t="str">
        <f t="shared" si="0"/>
        <v xml:space="preserve"> </v>
      </c>
      <c r="J45" s="97"/>
      <c r="K45" s="101"/>
      <c r="L45" s="97"/>
      <c r="M45" s="98">
        <f>IFERROR(VLOOKUP(C45,'Outcomes &amp; Legislation'!$B$4:$E$46,4,0)," ")</f>
        <v>0</v>
      </c>
      <c r="N45" s="13"/>
      <c r="O45" s="13"/>
    </row>
    <row r="46" spans="1:15" ht="150" customHeight="1" thickBot="1" x14ac:dyDescent="0.45">
      <c r="A46" s="13"/>
      <c r="B46" s="99">
        <v>28</v>
      </c>
      <c r="C46" s="94" t="s">
        <v>73</v>
      </c>
      <c r="D46" s="95" t="str">
        <f>IFERROR(VLOOKUP(C46,'Outcomes &amp; Legislation'!$B$4:$D$318,2,0)," ")</f>
        <v>Potential for fraud to occur</v>
      </c>
      <c r="E46" s="95" t="str">
        <f>IFERROR(VLOOKUP(C46,'Outcomes &amp; Legislation'!$B$4:$D$318,3,0)," ")</f>
        <v>• Deception
• Falsification of documentation
• Falsification of qualifications
• Release of information for personnel gain
• Conflicts of Interest</v>
      </c>
      <c r="F46" s="117"/>
      <c r="G46" s="94"/>
      <c r="H46" s="94"/>
      <c r="I46" s="96" t="str">
        <f t="shared" si="0"/>
        <v xml:space="preserve"> </v>
      </c>
      <c r="J46" s="97"/>
      <c r="K46" s="101"/>
      <c r="L46" s="97"/>
      <c r="M46" s="98" t="str">
        <f>IFERROR(VLOOKUP(C46,'Outcomes &amp; Legislation'!$B$4:$E$46,4,0)," ")</f>
        <v>• Policies &amp; Procedures
• Daily checks
• Audited Accounts
• Screening</v>
      </c>
      <c r="N46" s="13"/>
      <c r="O46" s="13"/>
    </row>
    <row r="47" spans="1:15" ht="150" customHeight="1" thickBot="1" x14ac:dyDescent="0.45">
      <c r="A47" s="13"/>
      <c r="B47" s="99">
        <v>29</v>
      </c>
      <c r="C47" s="94" t="s">
        <v>152</v>
      </c>
      <c r="D47" s="95" t="str">
        <f>IFERROR(VLOOKUP(C47,'Outcomes &amp; Legislation'!$B$4:$D$318,2,0)," ")</f>
        <v>Inadequate Governance structure in place</v>
      </c>
      <c r="E47" s="95" t="str">
        <f>IFERROR(VLOOKUP(C47,'Outcomes &amp; Legislation'!$B$4:$D$318,3,0)," ")</f>
        <v>• Overreliance on volunteers without succession plan
• Low moral due to volume of tasks
• Lack of structure and delegation of tasks</v>
      </c>
      <c r="F47" s="117"/>
      <c r="G47" s="94"/>
      <c r="H47" s="94"/>
      <c r="I47" s="96" t="str">
        <f t="shared" si="0"/>
        <v xml:space="preserve"> </v>
      </c>
      <c r="J47" s="97"/>
      <c r="K47" s="101"/>
      <c r="L47" s="97"/>
      <c r="M47" s="98" t="str">
        <f>IFERROR(VLOOKUP(C47,'Outcomes &amp; Legislation'!$B$4:$E$46,4,0)," ")</f>
        <v>• Professional advice e.g., accountant
• Job descriptions / committee roles defined
• Task lists
• Audits
• Opening / closing checklists</v>
      </c>
      <c r="N47" s="13"/>
      <c r="O47" s="13"/>
    </row>
    <row r="48" spans="1:15" ht="150" customHeight="1" thickBot="1" x14ac:dyDescent="0.45">
      <c r="A48" s="13"/>
      <c r="B48" s="99">
        <v>30</v>
      </c>
      <c r="C48" s="94" t="s">
        <v>148</v>
      </c>
      <c r="D48" s="95" t="str">
        <f>IFERROR(VLOOKUP(C48,'Outcomes &amp; Legislation'!$B$4:$D$318,2,0)," ")</f>
        <v>Excessive exposure to extreme heat could impact the safety of players, guests and the facility</v>
      </c>
      <c r="E48" s="95" t="str">
        <f>IFERROR(VLOOKUP(C48,'Outcomes &amp; Legislation'!$B$4:$D$318,3,0)," ")</f>
        <v>• Heat retention of courts causing damage (e.g. cracks)
• Heat retention of courts causing injury (e.g. burns)
• Heat induced illnesses of players and spectators</v>
      </c>
      <c r="F48" s="117"/>
      <c r="G48" s="94"/>
      <c r="H48" s="94"/>
      <c r="I48" s="96" t="str">
        <f t="shared" si="0"/>
        <v xml:space="preserve"> </v>
      </c>
      <c r="J48" s="97"/>
      <c r="K48" s="101"/>
      <c r="L48" s="97"/>
      <c r="M48" s="98" t="str">
        <f>IFERROR(VLOOKUP(C48,'Outcomes &amp; Legislation'!$B$4:$E$46,4,0)," ")</f>
        <v>• Signage
• Waiver forms
• Policies &amp; Procedures
• Provision of shelter / shade
• Provision of water</v>
      </c>
      <c r="N48" s="13"/>
      <c r="O48" s="13"/>
    </row>
    <row r="49" spans="2:13" ht="150" customHeight="1" thickBot="1" x14ac:dyDescent="0.45">
      <c r="B49" s="99">
        <v>31</v>
      </c>
      <c r="C49" s="94" t="s">
        <v>153</v>
      </c>
      <c r="D49" s="95" t="str">
        <f>IFERROR(VLOOKUP(C49,'Outcomes &amp; Legislation'!$B$4:$D$318,2,0)," ")</f>
        <v>Unincorporated Status could put organisation members at risk</v>
      </c>
      <c r="E49" s="95" t="str">
        <f>IFERROR(VLOOKUP(C49,'Outcomes &amp; Legislation'!$B$4:$D$318,3,0)," ")</f>
        <v>• Individuals can be held personally liable for legal obligations and are unprotected
• Inability and ineligible to apply for or receive grants
• Inability to enter in to contrast or agreements under the group's name
• Inability to own / lease property in the groups name
• Inability to sue or bring legal action in the group's name</v>
      </c>
      <c r="F49" s="117"/>
      <c r="G49" s="94"/>
      <c r="H49" s="94"/>
      <c r="I49" s="96" t="str">
        <f t="shared" ref="I49:I64" si="1">IF((AND(G49="Negligible",H49="Negligible")),2,IF((AND(G49="Negligible",H49="Low")),3,IF((AND(G49="Negligible",H49="Moderate")),4,IF((AND(G49="Negligible",H49="Major")),5,IF((AND(G49="Negligible",H49="Catastrophic")),6,IF((AND(G49="Low",H49="Negligible")),3,IF((AND(G49="Low",H49="Low")),4,IF((AND(G49="Low",H49="Moderate")),5,IF((AND(G49="Low",H49="Major")),6,IF((AND(G49="Low",H49="Catastrophic")),7,IF((AND(G49="Moderate",H49="Negligible")),4,IF((AND(G49="Moderate",H49="Low")),5,IF((AND(G49="Moderate",H49="Moderate")),6,IF((AND(G49="Moderate",H49="Major")),7,IF((AND(G49="Moderate",H49="Catastrophic")),8,IF((AND(G49="Significant",H49="Negligible")),5,IF((AND(G49="Significant",H49="Low")),6,IF((AND(G49="Significant",H49="Moderate")),7,IF((AND(G49="Significant",H49="Major")),8,IF((AND(G49="Significant",H49="Catastrophic")),9,IF((AND(G49="High",H49="Negligible")),6,IF((AND(G49="High",H49="Low")),7,IF((AND(G49="High",H49="Moderate")),8,IF((AND(G49="High",H49="Major")),9,IF((AND(G49="High",H49="Catastrophic")),10," ")))))))))))))))))))))))))</f>
        <v xml:space="preserve"> </v>
      </c>
      <c r="J49" s="97"/>
      <c r="K49" s="101"/>
      <c r="L49" s="97"/>
      <c r="M49" s="98" t="str">
        <f>IFERROR(VLOOKUP(C49,'Outcomes &amp; Legislation'!$B$4:$E$46,4,0)," ")</f>
        <v>• Annual reviews
• Audited Accounts</v>
      </c>
    </row>
    <row r="50" spans="2:13" ht="150" customHeight="1" thickBot="1" x14ac:dyDescent="0.45">
      <c r="B50" s="99">
        <v>32</v>
      </c>
      <c r="C50" s="94" t="s">
        <v>109</v>
      </c>
      <c r="D50" s="95" t="str">
        <f>IFERROR(VLOOKUP(C50,'Outcomes &amp; Legislation'!$B$4:$D$318,2,0)," ")</f>
        <v>The venue / facility or club is not adequately insured to protect its assets</v>
      </c>
      <c r="E50" s="95" t="str">
        <f>IFERROR(VLOOKUP(C50,'Outcomes &amp; Legislation'!$B$4:$D$318,3,0)," ")</f>
        <v>• Negligence claims (e.g. personal injury or decisions made)
• Criminal liability – including claims for sexual offences
• Discrimination and harassment
• Occupier’s liability
• Work Health and Safety
• Employment liability (e.g. unfair dismissals)</v>
      </c>
      <c r="F50" s="117"/>
      <c r="G50" s="94"/>
      <c r="H50" s="94"/>
      <c r="I50" s="96" t="str">
        <f t="shared" si="1"/>
        <v xml:space="preserve"> </v>
      </c>
      <c r="J50" s="97"/>
      <c r="K50" s="101"/>
      <c r="L50" s="97"/>
      <c r="M50" s="98" t="str">
        <f>IFERROR(VLOOKUP(C50,'Outcomes &amp; Legislation'!$B$4:$E$46,4,0)," ")</f>
        <v>• Annual reviews</v>
      </c>
    </row>
    <row r="51" spans="2:13" ht="150" customHeight="1" thickBot="1" x14ac:dyDescent="0.45">
      <c r="B51" s="99">
        <v>33</v>
      </c>
      <c r="C51" s="94" t="s">
        <v>74</v>
      </c>
      <c r="D51" s="95" t="str">
        <f>IFERROR(VLOOKUP(C51,'Outcomes &amp; Legislation'!$B$4:$D$318,2,0)," ")</f>
        <v>Organisations legal responsibilities could be breached</v>
      </c>
      <c r="E51" s="95" t="str">
        <f>IFERROR(VLOOKUP(C51,'Outcomes &amp; Legislation'!$B$4:$D$318,3,0)," ")</f>
        <v>• Not meeting responsibilities imposed by law
• Non-compliance with local, state or federal legislation</v>
      </c>
      <c r="F51" s="117"/>
      <c r="G51" s="94"/>
      <c r="H51" s="94"/>
      <c r="I51" s="96" t="str">
        <f t="shared" si="1"/>
        <v xml:space="preserve"> </v>
      </c>
      <c r="J51" s="97"/>
      <c r="K51" s="101"/>
      <c r="L51" s="97"/>
      <c r="M51" s="98" t="str">
        <f>IFERROR(VLOOKUP(C51,'Outcomes &amp; Legislation'!$B$4:$E$46,4,0)," ")</f>
        <v>• Waiver forms
• Disclaimers for users
• Ethical and legal awareness</v>
      </c>
    </row>
    <row r="52" spans="2:13" ht="150" customHeight="1" thickBot="1" x14ac:dyDescent="0.45">
      <c r="B52" s="99">
        <v>34</v>
      </c>
      <c r="C52" s="94" t="s">
        <v>258</v>
      </c>
      <c r="D52" s="95" t="str">
        <f>IFERROR(VLOOKUP(C52,'Outcomes &amp; Legislation'!$B$4:$D$318,2,0)," ")</f>
        <v>The venue is exposed to lightening</v>
      </c>
      <c r="E52" s="95" t="str">
        <f>IFERROR(VLOOKUP(C52,'Outcomes &amp; Legislation'!$B$4:$D$318,3,0)," ")</f>
        <v>• Injury or loss of life
• Damage of equipment
• Fire</v>
      </c>
      <c r="F52" s="117"/>
      <c r="G52" s="94"/>
      <c r="H52" s="94"/>
      <c r="I52" s="96" t="str">
        <f t="shared" si="1"/>
        <v xml:space="preserve"> </v>
      </c>
      <c r="J52" s="97"/>
      <c r="K52" s="101"/>
      <c r="L52" s="97"/>
      <c r="M52" s="98">
        <f>IFERROR(VLOOKUP(C52,'Outcomes &amp; Legislation'!$B$4:$E$46,4,0)," ")</f>
        <v>0</v>
      </c>
    </row>
    <row r="53" spans="2:13" ht="150" customHeight="1" thickBot="1" x14ac:dyDescent="0.45">
      <c r="B53" s="99">
        <v>35</v>
      </c>
      <c r="C53" s="94" t="s">
        <v>67</v>
      </c>
      <c r="D53" s="95" t="str">
        <f>IFERROR(VLOOKUP(C53,'Outcomes &amp; Legislation'!$B$4:$D$318,2,0)," ")</f>
        <v>The court lines could be unfit for play and / or cause injury if not maintained</v>
      </c>
      <c r="E53" s="95" t="str">
        <f>IFERROR(VLOOKUP(C53,'Outcomes &amp; Legislation'!$B$4:$D$318,3,0)," ")</f>
        <v>• Lines causing slips, particularly when wet
• Personal injury due to exposed or uneven lines
• Invisible lines due to court debris or wear</v>
      </c>
      <c r="F53" s="117"/>
      <c r="G53" s="94"/>
      <c r="H53" s="94"/>
      <c r="I53" s="96" t="str">
        <f t="shared" si="1"/>
        <v xml:space="preserve"> </v>
      </c>
      <c r="J53" s="97"/>
      <c r="K53" s="101"/>
      <c r="L53" s="97"/>
      <c r="M53" s="98" t="str">
        <f>IFERROR(VLOOKUP(C53,'Outcomes &amp; Legislation'!$B$4:$E$46,4,0)," ")</f>
        <v>• Signage
• Daily checks</v>
      </c>
    </row>
    <row r="54" spans="2:13" ht="150" customHeight="1" thickBot="1" x14ac:dyDescent="0.45">
      <c r="B54" s="99">
        <v>36</v>
      </c>
      <c r="C54" s="94" t="s">
        <v>108</v>
      </c>
      <c r="D54" s="95" t="str">
        <f>IFERROR(VLOOKUP(C54,'Outcomes &amp; Legislation'!$B$4:$D$318,2,0)," ")</f>
        <v>There is a risk that poor maintenance, service and repair leads to a dilapidated and unsafe venue</v>
      </c>
      <c r="E54" s="95" t="str">
        <f>IFERROR(VLOOKUP(C54,'Outcomes &amp; Legislation'!$B$4:$D$318,3,0)," ")</f>
        <v>• Inadequate maintenance, service and repair program
• Insufficient budget to perform rectification works
• Inadequate clarification of roles and responsibilities (e.g. between operator and asset owner)
• High levels of unplanned / reactive maintenance</v>
      </c>
      <c r="F54" s="117"/>
      <c r="G54" s="94"/>
      <c r="H54" s="94"/>
      <c r="I54" s="96" t="str">
        <f t="shared" si="1"/>
        <v xml:space="preserve"> </v>
      </c>
      <c r="J54" s="97"/>
      <c r="K54" s="101"/>
      <c r="L54" s="97"/>
      <c r="M54" s="98" t="str">
        <f>IFERROR(VLOOKUP(C54,'Outcomes &amp; Legislation'!$B$4:$E$46,4,0)," ")</f>
        <v>• Asset Lifecycle Costings
• Asset Register
• Capital Works Plan
• Contingency plans
• Preventative Maintenance Plan
• Maintenance schedule
• Daily / weekly checks
• Workplace inspection checklists
• Sinking fund (sufficient periodic contributions)</v>
      </c>
    </row>
    <row r="55" spans="2:13" ht="150" customHeight="1" thickBot="1" x14ac:dyDescent="0.45">
      <c r="B55" s="99">
        <v>37</v>
      </c>
      <c r="C55" s="94" t="s">
        <v>72</v>
      </c>
      <c r="D55" s="95" t="str">
        <f>IFERROR(VLOOKUP(C55,'Outcomes &amp; Legislation'!$B$4:$D$318,2,0)," ")</f>
        <v>There is a risk that the venue / facility management arrangements are  unsustainable or ineffective</v>
      </c>
      <c r="E55" s="95" t="str">
        <f>IFERROR(VLOOKUP(C55,'Outcomes &amp; Legislation'!$B$4:$D$318,3,0)," ")</f>
        <v>• Reliance on external funding
• Decline in memberships
• Overreliance on volunteers
• High expenditure 
• Dilapidation of the venue / facility</v>
      </c>
      <c r="F55" s="117"/>
      <c r="G55" s="94"/>
      <c r="H55" s="94"/>
      <c r="I55" s="96" t="str">
        <f t="shared" si="1"/>
        <v xml:space="preserve"> </v>
      </c>
      <c r="J55" s="97"/>
      <c r="K55" s="101"/>
      <c r="L55" s="97"/>
      <c r="M55" s="98" t="str">
        <f>IFERROR(VLOOKUP(C55,'Outcomes &amp; Legislation'!$B$4:$E$46,4,0)," ")</f>
        <v>• Energy saving initiatives
• Business &amp; Strategic Planning
• Operational Health Check
• Management Plans (e.g., operational, emergency)
• Annual Report (including financials)
• Audits &amp; Reports
• Management model review</v>
      </c>
    </row>
    <row r="56" spans="2:13" ht="150" customHeight="1" thickBot="1" x14ac:dyDescent="0.45">
      <c r="B56" s="99">
        <v>38</v>
      </c>
      <c r="C56" s="94" t="s">
        <v>44</v>
      </c>
      <c r="D56" s="95" t="str">
        <f>IFERROR(VLOOKUP(C56,'Outcomes &amp; Legislation'!$B$4:$D$318,2,0)," ")</f>
        <v>Court nets could cause injury or negatively impact play</v>
      </c>
      <c r="E56" s="95" t="str">
        <f>IFERROR(VLOOKUP(C56,'Outcomes &amp; Legislation'!$B$4:$D$318,3,0)," ")</f>
        <v>• Exposed / fraying wires
• Broken / faulty
• Incorrect height / sagging
• Unattractive / unclean / dated
• Unsecure posts
• Obstructive net winders / levers</v>
      </c>
      <c r="F56" s="117"/>
      <c r="G56" s="94"/>
      <c r="H56" s="94"/>
      <c r="I56" s="96" t="str">
        <f t="shared" si="1"/>
        <v xml:space="preserve"> </v>
      </c>
      <c r="J56" s="97"/>
      <c r="K56" s="101"/>
      <c r="L56" s="97"/>
      <c r="M56" s="98" t="str">
        <f>IFERROR(VLOOKUP(C56,'Outcomes &amp; Legislation'!$B$4:$E$46,4,0)," ")</f>
        <v>• Daily / weekly checks</v>
      </c>
    </row>
    <row r="57" spans="2:13" ht="150" customHeight="1" thickBot="1" x14ac:dyDescent="0.45">
      <c r="B57" s="99">
        <v>39</v>
      </c>
      <c r="C57" s="94" t="s">
        <v>143</v>
      </c>
      <c r="D57" s="95" t="str">
        <f>IFERROR(VLOOKUP(C57,'Outcomes &amp; Legislation'!$B$4:$D$318,2,0)," ")</f>
        <v>Photography of person could be unlawful or unwanted</v>
      </c>
      <c r="E57" s="95" t="str">
        <f>IFERROR(VLOOKUP(C57,'Outcomes &amp; Legislation'!$B$4:$D$318,3,0)," ")</f>
        <v>• Inappropriate use of an image
• Unauthorised use of an image</v>
      </c>
      <c r="F57" s="117"/>
      <c r="G57" s="94"/>
      <c r="H57" s="94"/>
      <c r="I57" s="96" t="str">
        <f t="shared" si="1"/>
        <v xml:space="preserve"> </v>
      </c>
      <c r="J57" s="97"/>
      <c r="K57" s="101"/>
      <c r="L57" s="97"/>
      <c r="M57" s="98" t="str">
        <f>IFERROR(VLOOKUP(C57,'Outcomes &amp; Legislation'!$B$4:$E$46,4,0)," ")</f>
        <v>• Signage
• Policies &amp; Procedures
• Waiver forms</v>
      </c>
    </row>
    <row r="58" spans="2:13" ht="150" customHeight="1" thickBot="1" x14ac:dyDescent="0.45">
      <c r="B58" s="99">
        <v>40</v>
      </c>
      <c r="C58" s="94" t="s">
        <v>166</v>
      </c>
      <c r="D58" s="95" t="str">
        <f>IFERROR(VLOOKUP(C58,'Outcomes &amp; Legislation'!$B$4:$D$318,2,0)," ")</f>
        <v>Deviating from accredited programs can lead to inconsistent standards of delivery</v>
      </c>
      <c r="E58" s="95" t="str">
        <f>IFERROR(VLOOKUP(C58,'Outcomes &amp; Legislation'!$B$4:$D$318,3,0)," ")</f>
        <v>• Poor value for money
• Low standards of delivery
• Decline in participants and low uptake
• Negative reputational impact
• Programs generate insufficient revenue</v>
      </c>
      <c r="F58" s="117"/>
      <c r="G58" s="94"/>
      <c r="H58" s="94"/>
      <c r="I58" s="96" t="str">
        <f t="shared" si="1"/>
        <v xml:space="preserve"> </v>
      </c>
      <c r="J58" s="97"/>
      <c r="K58" s="101"/>
      <c r="L58" s="97"/>
      <c r="M58" s="98" t="str">
        <f>IFERROR(VLOOKUP(C58,'Outcomes &amp; Legislation'!$B$4:$E$46,4,0)," ")</f>
        <v>• Engage with member association
• Raise with coaches and deliverers
• Conduct offsite programming</v>
      </c>
    </row>
    <row r="59" spans="2:13" ht="150" customHeight="1" thickBot="1" x14ac:dyDescent="0.45">
      <c r="B59" s="99">
        <v>41</v>
      </c>
      <c r="C59" s="94" t="s">
        <v>355</v>
      </c>
      <c r="D59" s="95" t="str">
        <f>IFERROR(VLOOKUP(C59,'Outcomes &amp; Legislation'!$B$4:$D$318,2,0)," ")</f>
        <v>The facility is exposed to excessive or insufficient rainfall</v>
      </c>
      <c r="E59" s="95" t="str">
        <f>IFERROR(VLOOKUP(C59,'Outcomes &amp; Legislation'!$B$4:$D$318,3,0)," ")</f>
        <v>• Displacement of equipment
• Disruption of play
• Damage of equipment
• Flooding or drought
• Loss of income</v>
      </c>
      <c r="F59" s="117"/>
      <c r="G59" s="94"/>
      <c r="H59" s="94"/>
      <c r="I59" s="96" t="str">
        <f t="shared" si="1"/>
        <v xml:space="preserve"> </v>
      </c>
      <c r="J59" s="97"/>
      <c r="K59" s="101"/>
      <c r="L59" s="97"/>
      <c r="M59" s="98" t="str">
        <f>IFERROR(VLOOKUP(C59,'Outcomes &amp; Legislation'!$B$4:$E$46,4,0)," ")</f>
        <v>• Policies &amp; Procedures
• Alternative programming
• Drainage
• Rainwater harvesting
• Water storage tanks</v>
      </c>
    </row>
    <row r="60" spans="2:13" ht="150" customHeight="1" thickBot="1" x14ac:dyDescent="0.45">
      <c r="B60" s="99">
        <v>42</v>
      </c>
      <c r="C60" s="94" t="s">
        <v>137</v>
      </c>
      <c r="D60" s="95" t="str">
        <f>IFERROR(VLOOKUP(C60,'Outcomes &amp; Legislation'!$B$4:$D$318,2,0)," ")</f>
        <v>People cannot access or egress the venue safely</v>
      </c>
      <c r="E60" s="95" t="str">
        <f>IFERROR(VLOOKUP(C60,'Outcomes &amp; Legislation'!$B$4:$D$318,3,0)," ")</f>
        <v>• Negative patron experience
• Unprepared for emergencies
• Dangers to pedestrians and traffic 
• Unsafe access for people with a disability</v>
      </c>
      <c r="F60" s="117"/>
      <c r="G60" s="94"/>
      <c r="H60" s="94"/>
      <c r="I60" s="96" t="str">
        <f t="shared" si="1"/>
        <v xml:space="preserve"> </v>
      </c>
      <c r="J60" s="97"/>
      <c r="K60" s="101"/>
      <c r="L60" s="97"/>
      <c r="M60" s="98" t="str">
        <f>IFERROR(VLOOKUP(C60,'Outcomes &amp; Legislation'!$B$4:$E$46,4,0)," ")</f>
        <v>• CCTV
• Policies &amp; procedures
• Audits
• Emergency Management Plan
• Training
• Emergency mechanisms e.g., alarms, phones, lighting</v>
      </c>
    </row>
    <row r="61" spans="2:13" ht="150" customHeight="1" thickBot="1" x14ac:dyDescent="0.45">
      <c r="B61" s="99">
        <v>43</v>
      </c>
      <c r="C61" s="94" t="s">
        <v>36</v>
      </c>
      <c r="D61" s="95" t="str">
        <f>IFERROR(VLOOKUP(C61,'Outcomes &amp; Legislation'!$B$4:$D$318,2,0)," ")</f>
        <v>There is a risk that the venue  has inadequate security</v>
      </c>
      <c r="E61" s="95" t="str">
        <f>IFERROR(VLOOKUP(C61,'Outcomes &amp; Legislation'!$B$4:$D$318,3,0)," ")</f>
        <v>• Unauthorised access 
• Damage or vandalism to facilities, plant or equipment
• Theft of equipment or personal belongings
• Loss of potential revenue</v>
      </c>
      <c r="F61" s="117"/>
      <c r="G61" s="94"/>
      <c r="H61" s="94"/>
      <c r="I61" s="96" t="str">
        <f t="shared" si="1"/>
        <v xml:space="preserve"> </v>
      </c>
      <c r="J61" s="97"/>
      <c r="K61" s="101"/>
      <c r="L61" s="97"/>
      <c r="M61" s="98" t="str">
        <f>IFERROR(VLOOKUP(C61,'Outcomes &amp; Legislation'!$B$4:$E$46,4,0)," ")</f>
        <v>• CCTV
• Spare keys
• Policies &amp; Procedures
• Daily / weekly checks
• Infrastructure e.g., Gate locks, fencing
• Emergency mechanisms e.g., lighting</v>
      </c>
    </row>
    <row r="62" spans="2:13" ht="150" customHeight="1" thickBot="1" x14ac:dyDescent="0.45">
      <c r="B62" s="99">
        <v>44</v>
      </c>
      <c r="C62" s="94" t="s">
        <v>144</v>
      </c>
      <c r="D62" s="95" t="str">
        <f>IFERROR(VLOOKUP(C62,'Outcomes &amp; Legislation'!$B$4:$D$318,2,0)," ")</f>
        <v>Chemicals and substances at the venue  are stored incorrectly, not ladled or not compatible with each other</v>
      </c>
      <c r="E62" s="95" t="str">
        <f>IFERROR(VLOOKUP(C62,'Outcomes &amp; Legislation'!$B$4:$D$318,3,0)," ")</f>
        <v>• Accidental injury / illness
• Fire and explosion
• Environmental damage</v>
      </c>
      <c r="F62" s="117"/>
      <c r="G62" s="94"/>
      <c r="H62" s="94"/>
      <c r="I62" s="96" t="str">
        <f t="shared" si="1"/>
        <v xml:space="preserve"> </v>
      </c>
      <c r="J62" s="97"/>
      <c r="K62" s="101"/>
      <c r="L62" s="97"/>
      <c r="M62" s="98" t="str">
        <f>IFERROR(VLOOKUP(C62,'Outcomes &amp; Legislation'!$B$4:$E$46,4,0)," ")</f>
        <v>• Signage
• Policies &amp; Procedures
• Daily / weekly checks
• Material &amp; Safety Data Sheets
• Audits</v>
      </c>
    </row>
    <row r="63" spans="2:13" ht="150" customHeight="1" thickBot="1" x14ac:dyDescent="0.45">
      <c r="B63" s="99">
        <v>45</v>
      </c>
      <c r="C63" s="94" t="s">
        <v>145</v>
      </c>
      <c r="D63" s="95" t="str">
        <f>IFERROR(VLOOKUP(C63,'Outcomes &amp; Legislation'!$B$4:$D$318,2,0)," ")</f>
        <v>Equipment is stored inappropriately</v>
      </c>
      <c r="E63" s="95" t="str">
        <f>IFERROR(VLOOKUP(C63,'Outcomes &amp; Legislation'!$B$4:$D$318,3,0)," ")</f>
        <v>• Slips, trips, falls
• Injury due to falling objects
• Damage to equipment</v>
      </c>
      <c r="F63" s="117"/>
      <c r="G63" s="94"/>
      <c r="H63" s="94"/>
      <c r="I63" s="96" t="str">
        <f t="shared" si="1"/>
        <v xml:space="preserve"> </v>
      </c>
      <c r="J63" s="97"/>
      <c r="K63" s="101"/>
      <c r="L63" s="97"/>
      <c r="M63" s="98" t="str">
        <f>IFERROR(VLOOKUP(C63,'Outcomes &amp; Legislation'!$B$4:$E$46,4,0)," ")</f>
        <v>• Signage
• Policies &amp; Procedures
• Daily / weekly checks
• Audits</v>
      </c>
    </row>
    <row r="64" spans="2:13" ht="150" customHeight="1" thickBot="1" x14ac:dyDescent="0.45">
      <c r="B64" s="99">
        <v>46</v>
      </c>
      <c r="C64" s="94" t="s">
        <v>150</v>
      </c>
      <c r="D64" s="95" t="str">
        <f>IFERROR(VLOOKUP(C64,'Outcomes &amp; Legislation'!$B$4:$D$318,2,0)," ")</f>
        <v>Toilets are not readily available, clean and have appropriate sanitary units</v>
      </c>
      <c r="E64" s="95" t="str">
        <f>IFERROR(VLOOKUP(C64,'Outcomes &amp; Legislation'!$B$4:$D$318,3,0)," ")</f>
        <v>• Unhygienic facilities
• Negative user experiences
• Inefficient energy usage</v>
      </c>
      <c r="F64" s="117"/>
      <c r="G64" s="94"/>
      <c r="H64" s="94"/>
      <c r="I64" s="96" t="str">
        <f t="shared" si="1"/>
        <v xml:space="preserve"> </v>
      </c>
      <c r="J64" s="97"/>
      <c r="K64" s="101"/>
      <c r="L64" s="97"/>
      <c r="M64" s="98" t="str">
        <f>IFERROR(VLOOKUP(C64,'Outcomes &amp; Legislation'!$B$4:$E$46,4,0)," ")</f>
        <v>• Workplace inspection checklists
• Daily / weekly checks
• Infrastructure e.g., water recycling</v>
      </c>
    </row>
    <row r="65" spans="2:13" ht="150" customHeight="1" thickBot="1" x14ac:dyDescent="0.45">
      <c r="B65" s="99">
        <v>47</v>
      </c>
      <c r="C65" s="94" t="s">
        <v>75</v>
      </c>
      <c r="D65" s="95" t="str">
        <f>IFERROR(VLOOKUP(C65,'Outcomes &amp; Legislation'!$B$4:$D$318,2,0)," ")</f>
        <v>There is a risk value will not be delivered or received by all stakeholders including the operator, local council, members, user groups and coaches</v>
      </c>
      <c r="E65" s="95" t="str">
        <f>IFERROR(VLOOKUP(C65,'Outcomes &amp; Legislation'!$B$4:$D$318,3,0)," ")</f>
        <v>• Incorrect price point for services or products
• Negative customer experiences
• Loss of potential revenue
• Loss of members and users
• Potential benefits for stakeholders not optimised</v>
      </c>
      <c r="F65" s="117"/>
      <c r="G65" s="94"/>
      <c r="H65" s="94"/>
      <c r="I65" s="96" t="str">
        <f t="shared" ref="I65:I68" si="2">IF((AND(G65="Negligible",H65="Negligible")),2,IF((AND(G65="Negligible",H65="Low")),3,IF((AND(G65="Negligible",H65="Moderate")),4,IF((AND(G65="Negligible",H65="Major")),5,IF((AND(G65="Negligible",H65="Catastrophic")),6,IF((AND(G65="Low",H65="Negligible")),3,IF((AND(G65="Low",H65="Low")),4,IF((AND(G65="Low",H65="Moderate")),5,IF((AND(G65="Low",H65="Major")),6,IF((AND(G65="Low",H65="Catastrophic")),7,IF((AND(G65="Moderate",H65="Negligible")),4,IF((AND(G65="Moderate",H65="Low")),5,IF((AND(G65="Moderate",H65="Moderate")),6,IF((AND(G65="Moderate",H65="Major")),7,IF((AND(G65="Moderate",H65="Catastrophic")),8,IF((AND(G65="Significant",H65="Negligible")),5,IF((AND(G65="Significant",H65="Low")),6,IF((AND(G65="Significant",H65="Moderate")),7,IF((AND(G65="Significant",H65="Major")),8,IF((AND(G65="Significant",H65="Catastrophic")),9,IF((AND(G65="High",H65="Negligible")),6,IF((AND(G65="High",H65="Low")),7,IF((AND(G65="High",H65="Moderate")),8,IF((AND(G65="High",H65="Major")),9,IF((AND(G65="High",H65="Catastrophic")),10," ")))))))))))))))))))))))))</f>
        <v xml:space="preserve"> </v>
      </c>
      <c r="J65" s="97"/>
      <c r="K65" s="101"/>
      <c r="L65" s="97"/>
      <c r="M65" s="98" t="str">
        <f>IFERROR(VLOOKUP(C65,'Outcomes &amp; Legislation'!$B$4:$E$46,4,0)," ")</f>
        <v>• Market Analysis 
• Annual review
• Contingency programming
• Online court bookings
• Customer feedback
• Payment offerings
• Social media, web &amp; signage</v>
      </c>
    </row>
    <row r="66" spans="2:13" ht="150" customHeight="1" thickBot="1" x14ac:dyDescent="0.45">
      <c r="B66" s="99">
        <v>48</v>
      </c>
      <c r="C66" s="94" t="s">
        <v>45</v>
      </c>
      <c r="D66" s="95" t="str">
        <f>IFERROR(VLOOKUP(C66,'Outcomes &amp; Legislation'!$B$4:$D$318,2,0)," ")</f>
        <v>Waste is not discarded in a timely, compliant and hygienic manner</v>
      </c>
      <c r="E66" s="95" t="str">
        <f>IFERROR(VLOOKUP(C66,'Outcomes &amp; Legislation'!$B$4:$D$318,3,0)," ")</f>
        <v>• Insufficient storage
• Attracting vermin
• Littering
• Irregular / insufficient waste collection
• Unattractive and unclean venue</v>
      </c>
      <c r="F66" s="117"/>
      <c r="G66" s="94"/>
      <c r="H66" s="94"/>
      <c r="I66" s="96" t="str">
        <f t="shared" si="2"/>
        <v xml:space="preserve"> </v>
      </c>
      <c r="J66" s="97"/>
      <c r="K66" s="101"/>
      <c r="L66" s="97"/>
      <c r="M66" s="98" t="str">
        <f>IFERROR(VLOOKUP(C66,'Outcomes &amp; Legislation'!$B$4:$E$46,4,0)," ")</f>
        <v>• Education
• Signage
• Workplace inspection checklists
• Storage
• Infrastructure e.g., bins</v>
      </c>
    </row>
    <row r="67" spans="2:13" ht="150" customHeight="1" thickBot="1" x14ac:dyDescent="0.45">
      <c r="B67" s="99">
        <v>49</v>
      </c>
      <c r="C67" s="94" t="s">
        <v>149</v>
      </c>
      <c r="D67" s="95" t="str">
        <f>IFERROR(VLOOKUP(C67,'Outcomes &amp; Legislation'!$B$4:$D$318,2,0)," ")</f>
        <v>The facility is exposed to high winds (Including gusts)</v>
      </c>
      <c r="E67" s="95" t="str">
        <f>IFERROR(VLOOKUP(C67,'Outcomes &amp; Legislation'!$B$4:$D$318,3,0)," ")</f>
        <v>• Displacement of equipment
• Dangerous placarding and signage
• Damage of equipment
• Unstable infrastructure causing damage or injury
• Injury or loss of life from hazardous objects</v>
      </c>
      <c r="F67" s="117"/>
      <c r="G67" s="94"/>
      <c r="H67" s="94"/>
      <c r="I67" s="96" t="str">
        <f t="shared" si="2"/>
        <v xml:space="preserve"> </v>
      </c>
      <c r="J67" s="97"/>
      <c r="K67" s="101"/>
      <c r="L67" s="97"/>
      <c r="M67" s="98" t="str">
        <f>IFERROR(VLOOKUP(C67,'Outcomes &amp; Legislation'!$B$4:$E$46,4,0)," ")</f>
        <v>• Policies &amp; Procedures
• Daily / weekly checks
• Provision of shelter / shade</v>
      </c>
    </row>
    <row r="68" spans="2:13" ht="236.25" customHeight="1" thickBot="1" x14ac:dyDescent="0.45">
      <c r="B68" s="99">
        <v>50</v>
      </c>
      <c r="C68" s="94" t="s">
        <v>359</v>
      </c>
      <c r="D68" s="95" t="str">
        <f>IFERROR(VLOOKUP(C68,'Outcomes &amp; Legislation'!$B$4:$D$318,2,0)," ")</f>
        <v xml:space="preserve">Operations are impacted by a public pandemic such as Coronavirus (Covit-19), Influenza (A,B,C) or Swine Flu (H1N1). </v>
      </c>
      <c r="E68" s="95" t="str">
        <f>IFERROR(VLOOKUP(C68,'Outcomes &amp; Legislation'!$B$4:$D$318,3,0)," ")</f>
        <v xml:space="preserve">• Prohibition of normal business operations 
• Inability for people to gather in groups (social distancing)
• Inability to conduct coaching or tennis competitions
• Inability to travel for non-essential purposes
• Failure to maintain strict hygiene standards </v>
      </c>
      <c r="F68" s="117"/>
      <c r="G68" s="94" t="s">
        <v>4</v>
      </c>
      <c r="H68" s="94"/>
      <c r="I68" s="96" t="str">
        <f t="shared" si="2"/>
        <v xml:space="preserve"> </v>
      </c>
      <c r="J68" s="97"/>
      <c r="K68" s="101"/>
      <c r="L68" s="97"/>
      <c r="M68" s="98" t="str">
        <f>IFERROR(VLOOKUP(C68,'Outcomes &amp; Legislation'!$B$4:$E$47,4,0)," ")</f>
        <v>• Club Policies &amp; Procedures in accordance with Chief Medical Officer Advice (local)
• Public Signage on safe play and prohibition of play is unwell
• Notifications to members and through website
• Restricted access to parts of the facility
• Ensure facility is reguarly cleaned and sanitised
• Ensure personal hygiene resources (soaps and alcohol based sanitisers) are readily avaliable
• Avoid human to human contact (1.5.meter rule) at all times</v>
      </c>
    </row>
  </sheetData>
  <sheetProtection sheet="1" insertRows="0" deleteRows="0"/>
  <mergeCells count="3">
    <mergeCell ref="G17:I17"/>
    <mergeCell ref="J17:M17"/>
    <mergeCell ref="C17:E17"/>
  </mergeCells>
  <conditionalFormatting sqref="I19:I68">
    <cfRule type="cellIs" dxfId="50" priority="61" operator="equal">
      <formula>10</formula>
    </cfRule>
    <cfRule type="cellIs" dxfId="49" priority="62" operator="equal">
      <formula>8</formula>
    </cfRule>
    <cfRule type="cellIs" dxfId="48" priority="63" operator="equal">
      <formula>9</formula>
    </cfRule>
    <cfRule type="cellIs" dxfId="47" priority="64" operator="equal">
      <formula>7</formula>
    </cfRule>
    <cfRule type="cellIs" dxfId="46" priority="65" operator="equal">
      <formula>6</formula>
    </cfRule>
    <cfRule type="cellIs" dxfId="45" priority="66" operator="equal">
      <formula>5</formula>
    </cfRule>
    <cfRule type="cellIs" dxfId="44" priority="67" operator="equal">
      <formula>4</formula>
    </cfRule>
    <cfRule type="cellIs" dxfId="43" priority="68" operator="equal">
      <formula>3</formula>
    </cfRule>
    <cfRule type="cellIs" dxfId="42" priority="69" operator="equal">
      <formula>2</formula>
    </cfRule>
  </conditionalFormatting>
  <conditionalFormatting sqref="E8:E10 E4:E5 F4:H10">
    <cfRule type="notContainsBlanks" dxfId="41" priority="70">
      <formula>LEN(TRIM(E4))&gt;0</formula>
    </cfRule>
  </conditionalFormatting>
  <conditionalFormatting sqref="I19:I68">
    <cfRule type="containsBlanks" dxfId="40" priority="72">
      <formula>LEN(TRIM(I19))=0</formula>
    </cfRule>
  </conditionalFormatting>
  <conditionalFormatting sqref="D19:E68">
    <cfRule type="notContainsBlanks" dxfId="39" priority="10">
      <formula>LEN(TRIM(D19))&gt;0</formula>
    </cfRule>
  </conditionalFormatting>
  <conditionalFormatting sqref="J19:L68">
    <cfRule type="notContainsBlanks" dxfId="38" priority="73">
      <formula>LEN(TRIM(J19))&gt;0</formula>
    </cfRule>
  </conditionalFormatting>
  <conditionalFormatting sqref="E6:E7">
    <cfRule type="notContainsBlanks" dxfId="37" priority="4">
      <formula>LEN(TRIM(E6))&gt;0</formula>
    </cfRule>
  </conditionalFormatting>
  <conditionalFormatting sqref="M19:M68">
    <cfRule type="notContainsBlanks" dxfId="36" priority="3">
      <formula>LEN(TRIM(M19))&gt;0</formula>
    </cfRule>
  </conditionalFormatting>
  <conditionalFormatting sqref="M19:M68">
    <cfRule type="cellIs" dxfId="35" priority="2" operator="equal">
      <formula>0</formula>
    </cfRule>
  </conditionalFormatting>
  <dataValidations count="3">
    <dataValidation type="date" operator="greaterThanOrEqual" allowBlank="1" showInputMessage="1" showErrorMessage="1" error="The date of this assessment cannot be in the past" sqref="H6:H7 E8">
      <formula1>TODAY()</formula1>
    </dataValidation>
    <dataValidation type="date" allowBlank="1" showInputMessage="1" showErrorMessage="1" error="This Risk Assessment must be reviewed within next 12 months" sqref="H10">
      <formula1>TODAY()</formula1>
      <formula2>H6+365</formula2>
    </dataValidation>
    <dataValidation type="date" allowBlank="1" showInputMessage="1" showErrorMessage="1" error="This Risk Assessment must be reviewed within next 12 months" sqref="E10">
      <formula1>TODAY()</formula1>
      <formula2>E8+365</formula2>
    </dataValidation>
  </dataValidations>
  <printOptions horizontalCentered="1"/>
  <pageMargins left="0" right="0" top="0" bottom="0" header="0.31496062992125984" footer="0.31496062992125984"/>
  <pageSetup paperSize="8" scale="51" orientation="landscape" r:id="rId1"/>
  <colBreaks count="1" manualBreakCount="1">
    <brk id="15" max="22"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FC2841DC-64DF-4260-B661-A92C53FAE93A}">
            <xm:f>NOT(ISERROR(SEARCH(0,F17)))</xm:f>
            <xm:f>0</xm:f>
            <x14:dxf>
              <font>
                <color rgb="FF009BDF"/>
              </font>
            </x14:dxf>
          </x14:cfRule>
          <xm:sqref>F17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Lists!$B$3:$B$7</xm:f>
          </x14:formula1>
          <xm:sqref>H19:H68</xm:sqref>
        </x14:dataValidation>
        <x14:dataValidation type="list" allowBlank="1" showInputMessage="1" showErrorMessage="1">
          <x14:formula1>
            <xm:f>Lists!$A$3:$A$7</xm:f>
          </x14:formula1>
          <xm:sqref>G19:G68</xm:sqref>
        </x14:dataValidation>
        <x14:dataValidation type="list" allowBlank="1" showInputMessage="1" showErrorMessage="1">
          <x14:formula1>
            <xm:f>'Outcomes &amp; Legislation'!$B$4:$B$46</xm:f>
          </x14:formula1>
          <xm:sqref>C19:C67</xm:sqref>
        </x14:dataValidation>
        <x14:dataValidation type="list" allowBlank="1" showInputMessage="1" showErrorMessage="1">
          <x14:formula1>
            <xm:f>'Outcomes &amp; Legislation'!$B$4:$B$49</xm:f>
          </x14:formula1>
          <xm:sqref>C68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AECB"/>
  </sheetPr>
  <dimension ref="A1:O48"/>
  <sheetViews>
    <sheetView showGridLines="0" view="pageBreakPreview" topLeftCell="A2" zoomScale="55" zoomScaleNormal="80" zoomScaleSheetLayoutView="55" workbookViewId="0">
      <selection activeCell="F20" sqref="F20"/>
    </sheetView>
  </sheetViews>
  <sheetFormatPr defaultColWidth="9.1796875" defaultRowHeight="14.5" x14ac:dyDescent="0.35"/>
  <cols>
    <col min="1" max="1" width="1.26953125" style="119" customWidth="1"/>
    <col min="2" max="2" width="8" style="119" customWidth="1"/>
    <col min="3" max="3" width="26.7265625" style="119" customWidth="1"/>
    <col min="4" max="4" width="38.54296875" style="119" customWidth="1"/>
    <col min="5" max="5" width="65.7265625" style="119" customWidth="1"/>
    <col min="6" max="6" width="48.54296875" style="119" customWidth="1"/>
    <col min="7" max="8" width="20.7265625" style="119" customWidth="1"/>
    <col min="9" max="9" width="12" style="119" customWidth="1"/>
    <col min="10" max="12" width="38.7265625" style="119" customWidth="1"/>
    <col min="13" max="13" width="1" style="119" customWidth="1"/>
    <col min="14" max="16384" width="9.1796875" style="119"/>
  </cols>
  <sheetData>
    <row r="1" spans="1:14" ht="211.5" customHeight="1" x14ac:dyDescent="0.4">
      <c r="A1" s="118"/>
      <c r="B1" s="118"/>
      <c r="C1" s="118"/>
      <c r="D1" s="118"/>
      <c r="E1" s="118"/>
      <c r="F1" s="118"/>
      <c r="G1" s="118"/>
      <c r="H1" s="118"/>
      <c r="I1" s="118"/>
      <c r="J1" s="118"/>
      <c r="K1" s="118"/>
      <c r="L1" s="118"/>
      <c r="M1" s="145"/>
      <c r="N1" s="120"/>
    </row>
    <row r="2" spans="1:14" ht="26.25" customHeight="1" thickBot="1" x14ac:dyDescent="0.45">
      <c r="A2" s="118"/>
      <c r="B2" s="121" t="s">
        <v>310</v>
      </c>
      <c r="E2" s="122"/>
      <c r="F2" s="122"/>
      <c r="G2" s="122"/>
      <c r="H2" s="122"/>
      <c r="I2" s="122"/>
      <c r="J2" s="122"/>
      <c r="K2" s="122"/>
      <c r="L2" s="122"/>
      <c r="M2" s="145"/>
      <c r="N2" s="120"/>
    </row>
    <row r="3" spans="1:14" ht="16.5" customHeight="1" x14ac:dyDescent="0.4">
      <c r="A3" s="118"/>
      <c r="B3" s="123"/>
      <c r="C3" s="124"/>
      <c r="D3" s="124"/>
      <c r="E3" s="124"/>
      <c r="F3" s="124"/>
      <c r="G3" s="124"/>
      <c r="H3" s="124"/>
      <c r="I3" s="124"/>
      <c r="J3" s="124"/>
      <c r="K3" s="124"/>
      <c r="L3" s="125"/>
      <c r="M3" s="145"/>
      <c r="N3" s="120"/>
    </row>
    <row r="4" spans="1:14" ht="22" customHeight="1" x14ac:dyDescent="0.4">
      <c r="A4" s="125"/>
      <c r="D4" s="126" t="s">
        <v>220</v>
      </c>
      <c r="E4" s="157">
        <f>'4. Template'!E4</f>
        <v>0</v>
      </c>
      <c r="F4" s="125"/>
      <c r="G4" s="52"/>
      <c r="H4" s="52"/>
      <c r="I4" s="127"/>
      <c r="J4" s="127"/>
      <c r="K4" s="127"/>
      <c r="L4" s="127"/>
      <c r="M4" s="145"/>
      <c r="N4" s="120"/>
    </row>
    <row r="5" spans="1:14" ht="22" customHeight="1" x14ac:dyDescent="0.4">
      <c r="A5" s="125"/>
      <c r="D5" s="126" t="s">
        <v>217</v>
      </c>
      <c r="E5" s="157">
        <f>'4. Template'!E5</f>
        <v>0</v>
      </c>
      <c r="F5" s="125"/>
      <c r="G5" s="52"/>
      <c r="H5" s="52"/>
      <c r="I5" s="127"/>
      <c r="J5" s="127"/>
      <c r="K5" s="127"/>
      <c r="L5" s="127"/>
      <c r="M5" s="145"/>
      <c r="N5" s="120"/>
    </row>
    <row r="6" spans="1:14" ht="22" customHeight="1" x14ac:dyDescent="0.4">
      <c r="A6" s="125"/>
      <c r="D6" s="126" t="s">
        <v>62</v>
      </c>
      <c r="E6" s="157">
        <f>'4. Template'!E6</f>
        <v>0</v>
      </c>
      <c r="F6" s="125"/>
      <c r="G6" s="52"/>
      <c r="H6" s="53"/>
      <c r="I6" s="127"/>
      <c r="J6" s="127"/>
      <c r="K6" s="127"/>
      <c r="L6" s="127"/>
      <c r="M6" s="145"/>
      <c r="N6" s="120"/>
    </row>
    <row r="7" spans="1:14" ht="22" customHeight="1" x14ac:dyDescent="0.4">
      <c r="A7" s="125"/>
      <c r="D7" s="126" t="s">
        <v>218</v>
      </c>
      <c r="E7" s="157">
        <f>'4. Template'!E7</f>
        <v>0</v>
      </c>
      <c r="F7" s="125"/>
      <c r="G7" s="52"/>
      <c r="H7" s="53"/>
      <c r="I7" s="127"/>
      <c r="J7" s="127"/>
      <c r="K7" s="127"/>
      <c r="L7" s="127"/>
      <c r="M7" s="145"/>
      <c r="N7" s="120"/>
    </row>
    <row r="8" spans="1:14" ht="22" customHeight="1" x14ac:dyDescent="0.4">
      <c r="A8" s="118"/>
      <c r="B8" s="128"/>
      <c r="D8" s="126" t="s">
        <v>63</v>
      </c>
      <c r="E8" s="158">
        <f>'4. Template'!E8</f>
        <v>0</v>
      </c>
      <c r="F8" s="125"/>
      <c r="G8" s="52"/>
      <c r="H8" s="52"/>
      <c r="I8" s="125"/>
      <c r="J8" s="125"/>
      <c r="K8" s="125"/>
      <c r="L8" s="125"/>
      <c r="M8" s="145"/>
      <c r="N8" s="120"/>
    </row>
    <row r="9" spans="1:14" ht="22" customHeight="1" x14ac:dyDescent="0.4">
      <c r="A9" s="118"/>
      <c r="B9" s="129"/>
      <c r="D9" s="130" t="s">
        <v>219</v>
      </c>
      <c r="E9" s="157">
        <f>'4. Template'!E9</f>
        <v>0</v>
      </c>
      <c r="F9" s="125"/>
      <c r="G9" s="52"/>
      <c r="H9" s="52"/>
      <c r="I9" s="125"/>
      <c r="J9" s="125"/>
      <c r="K9" s="125"/>
      <c r="L9" s="125"/>
      <c r="M9" s="145"/>
      <c r="N9" s="120"/>
    </row>
    <row r="10" spans="1:14" ht="22" customHeight="1" x14ac:dyDescent="0.4">
      <c r="A10" s="118"/>
      <c r="B10" s="129"/>
      <c r="D10" s="126" t="s">
        <v>76</v>
      </c>
      <c r="E10" s="158">
        <f>'4. Template'!E10</f>
        <v>0</v>
      </c>
      <c r="F10" s="125"/>
      <c r="G10" s="52"/>
      <c r="H10" s="53"/>
      <c r="I10" s="125"/>
      <c r="J10" s="125"/>
      <c r="K10" s="125"/>
      <c r="L10" s="125"/>
      <c r="M10" s="145"/>
      <c r="N10" s="120"/>
    </row>
    <row r="11" spans="1:14" ht="22" customHeight="1" x14ac:dyDescent="0.4">
      <c r="A11" s="118"/>
      <c r="G11" s="131"/>
      <c r="H11" s="131"/>
      <c r="I11" s="131"/>
      <c r="J11" s="131"/>
      <c r="K11" s="131"/>
      <c r="L11" s="131"/>
      <c r="M11" s="145"/>
      <c r="N11" s="120"/>
    </row>
    <row r="12" spans="1:14" ht="22" customHeight="1" x14ac:dyDescent="0.4">
      <c r="A12" s="118"/>
      <c r="B12" s="129"/>
      <c r="C12" s="129"/>
      <c r="D12" s="129"/>
      <c r="E12" s="132"/>
      <c r="F12" s="132"/>
      <c r="G12" s="132"/>
      <c r="H12" s="132"/>
      <c r="I12" s="132"/>
      <c r="J12" s="132"/>
      <c r="K12" s="131"/>
      <c r="L12" s="131"/>
      <c r="M12" s="145"/>
      <c r="N12" s="120"/>
    </row>
    <row r="13" spans="1:14" ht="26.25" customHeight="1" x14ac:dyDescent="0.4">
      <c r="A13" s="118"/>
      <c r="B13" s="133"/>
      <c r="C13" s="125"/>
      <c r="D13" s="125"/>
      <c r="E13" s="125"/>
      <c r="F13" s="125"/>
      <c r="G13" s="125"/>
      <c r="H13" s="125"/>
      <c r="I13" s="125"/>
      <c r="J13" s="125"/>
      <c r="K13" s="125"/>
      <c r="L13" s="125"/>
      <c r="M13" s="145"/>
      <c r="N13" s="120"/>
    </row>
    <row r="14" spans="1:14" ht="26.25" customHeight="1" x14ac:dyDescent="0.4">
      <c r="A14" s="118"/>
      <c r="B14" s="133"/>
      <c r="C14" s="125"/>
      <c r="D14" s="125"/>
      <c r="E14" s="125"/>
      <c r="F14" s="125"/>
      <c r="G14" s="125"/>
      <c r="H14" s="125"/>
      <c r="I14" s="125"/>
      <c r="J14" s="125"/>
      <c r="K14" s="125"/>
      <c r="L14" s="125"/>
      <c r="M14" s="145"/>
      <c r="N14" s="120"/>
    </row>
    <row r="15" spans="1:14" ht="26.25" customHeight="1" x14ac:dyDescent="0.4">
      <c r="A15" s="118"/>
      <c r="B15" s="133"/>
      <c r="C15" s="125"/>
      <c r="D15" s="125"/>
      <c r="E15" s="125"/>
      <c r="F15" s="125"/>
      <c r="G15" s="125"/>
      <c r="H15" s="125"/>
      <c r="I15" s="125"/>
      <c r="J15" s="125"/>
      <c r="K15" s="125"/>
      <c r="L15" s="125"/>
      <c r="M15" s="145"/>
      <c r="N15" s="120"/>
    </row>
    <row r="16" spans="1:14" ht="33" customHeight="1" x14ac:dyDescent="0.4">
      <c r="A16" s="118"/>
      <c r="B16" s="133"/>
      <c r="C16" s="125"/>
      <c r="D16" s="125"/>
      <c r="E16" s="125"/>
      <c r="F16" s="125"/>
      <c r="G16" s="125"/>
      <c r="H16" s="125"/>
      <c r="I16" s="125"/>
      <c r="J16" s="125"/>
      <c r="K16" s="125"/>
      <c r="L16" s="125"/>
      <c r="M16" s="145"/>
      <c r="N16" s="120"/>
    </row>
    <row r="17" spans="1:15" ht="18" x14ac:dyDescent="0.4">
      <c r="A17" s="125"/>
      <c r="B17" s="134"/>
      <c r="C17" s="177" t="s">
        <v>261</v>
      </c>
      <c r="D17" s="178"/>
      <c r="E17" s="179"/>
      <c r="F17" s="135">
        <f>E4</f>
        <v>0</v>
      </c>
      <c r="G17" s="176" t="s">
        <v>107</v>
      </c>
      <c r="H17" s="176"/>
      <c r="I17" s="176"/>
      <c r="J17" s="176" t="s">
        <v>313</v>
      </c>
      <c r="K17" s="176"/>
      <c r="L17" s="176"/>
      <c r="M17" s="145"/>
      <c r="N17" s="120"/>
    </row>
    <row r="18" spans="1:15" s="142" customFormat="1" ht="36" x14ac:dyDescent="0.4">
      <c r="A18" s="136"/>
      <c r="B18" s="137" t="s">
        <v>34</v>
      </c>
      <c r="C18" s="138" t="s">
        <v>263</v>
      </c>
      <c r="D18" s="139" t="s">
        <v>262</v>
      </c>
      <c r="E18" s="140" t="s">
        <v>264</v>
      </c>
      <c r="F18" s="139" t="s">
        <v>342</v>
      </c>
      <c r="G18" s="138" t="s">
        <v>3</v>
      </c>
      <c r="H18" s="139" t="s">
        <v>8</v>
      </c>
      <c r="I18" s="140" t="s">
        <v>1</v>
      </c>
      <c r="J18" s="138">
        <v>1</v>
      </c>
      <c r="K18" s="139">
        <v>2</v>
      </c>
      <c r="L18" s="139">
        <v>3</v>
      </c>
      <c r="M18" s="145"/>
      <c r="N18" s="141"/>
      <c r="O18" s="119"/>
    </row>
    <row r="19" spans="1:15" s="142" customFormat="1" ht="150" customHeight="1" x14ac:dyDescent="0.4">
      <c r="A19" s="143"/>
      <c r="B19" s="147">
        <v>1</v>
      </c>
      <c r="C19" s="148"/>
      <c r="D19" s="148"/>
      <c r="E19" s="148"/>
      <c r="F19" s="148"/>
      <c r="G19" s="148"/>
      <c r="H19" s="148"/>
      <c r="I19" s="149" t="str">
        <f>IF((AND(G19="Negligible",H19="Negligible")),2,IF((AND(G19="Negligible",H19="Low")),3,IF((AND(G19="Negligible",H19="Moderate")),4,IF((AND(G19="Negligible",H19="Major")),5,IF((AND(G19="Negligible",H19="Catastrophic")),6,IF((AND(G19="Low",H19="Negligible")),3,IF((AND(G19="Low",H19="Low")),4,IF((AND(G19="Low",H19="Moderate")),5,IF((AND(G19="Low",H19="Major")),6,IF((AND(G19="Low",H19="Catastrophic")),7,IF((AND(G19="Moderate",H19="Negligible")),4,IF((AND(G19="Moderate",H19="Low")),5,IF((AND(G19="Moderate",H19="Moderate")),6,IF((AND(G19="Moderate",H19="Major")),7,IF((AND(G19="Moderate",H19="Catastrophic")),8,IF((AND(G19="Significant",H19="Negligible")),5,IF((AND(G19="Significant",H19="Low")),6,IF((AND(G19="Significant",H19="Moderate")),7,IF((AND(G19="Significant",H19="Major")),8,IF((AND(G19="Significant",H19="Catastrophic")),9,IF((AND(G19="High",H19="Negligible")),6,IF((AND(G19="High",H19="Low")),7,IF((AND(G19="High",H19="Moderate")),8,IF((AND(G19="High",H19="Major")),9,IF((AND(G19="High",H19="Catastrophic")),10," ")))))))))))))))))))))))))</f>
        <v xml:space="preserve"> </v>
      </c>
      <c r="J19" s="150"/>
      <c r="K19" s="150"/>
      <c r="L19" s="150"/>
      <c r="M19" s="145"/>
      <c r="N19" s="141"/>
    </row>
    <row r="20" spans="1:15" s="142" customFormat="1" ht="150" customHeight="1" x14ac:dyDescent="0.4">
      <c r="A20" s="136"/>
      <c r="B20" s="147">
        <v>2</v>
      </c>
      <c r="C20" s="148"/>
      <c r="D20" s="148"/>
      <c r="E20" s="148"/>
      <c r="F20" s="148"/>
      <c r="G20" s="148"/>
      <c r="H20" s="148"/>
      <c r="I20" s="149" t="str">
        <f t="shared" ref="I20:I48" si="0">IF((AND(G20="Negligible",H20="Negligible")),2,IF((AND(G20="Negligible",H20="Low")),3,IF((AND(G20="Negligible",H20="Moderate")),4,IF((AND(G20="Negligible",H20="Major")),5,IF((AND(G20="Negligible",H20="Catastrophic")),6,IF((AND(G20="Low",H20="Negligible")),3,IF((AND(G20="Low",H20="Low")),4,IF((AND(G20="Low",H20="Moderate")),5,IF((AND(G20="Low",H20="Major")),6,IF((AND(G20="Low",H20="Catastrophic")),7,IF((AND(G20="Moderate",H20="Negligible")),4,IF((AND(G20="Moderate",H20="Low")),5,IF((AND(G20="Moderate",H20="Moderate")),6,IF((AND(G20="Moderate",H20="Major")),7,IF((AND(G20="Moderate",H20="Catastrophic")),8,IF((AND(G20="Significant",H20="Negligible")),5,IF((AND(G20="Significant",H20="Low")),6,IF((AND(G20="Significant",H20="Moderate")),7,IF((AND(G20="Significant",H20="Major")),8,IF((AND(G20="Significant",H20="Catastrophic")),9,IF((AND(G20="High",H20="Negligible")),6,IF((AND(G20="High",H20="Low")),7,IF((AND(G20="High",H20="Moderate")),8,IF((AND(G20="High",H20="Major")),9,IF((AND(G20="High",H20="Catastrophic")),10," ")))))))))))))))))))))))))</f>
        <v xml:space="preserve"> </v>
      </c>
      <c r="J20" s="150"/>
      <c r="K20" s="150"/>
      <c r="L20" s="150"/>
      <c r="M20" s="145"/>
      <c r="N20" s="141"/>
    </row>
    <row r="21" spans="1:15" s="142" customFormat="1" ht="150" customHeight="1" x14ac:dyDescent="0.4">
      <c r="A21" s="136"/>
      <c r="B21" s="147">
        <v>3</v>
      </c>
      <c r="C21" s="148"/>
      <c r="D21" s="148"/>
      <c r="E21" s="148"/>
      <c r="F21" s="148"/>
      <c r="G21" s="148"/>
      <c r="H21" s="148"/>
      <c r="I21" s="149" t="str">
        <f t="shared" si="0"/>
        <v xml:space="preserve"> </v>
      </c>
      <c r="J21" s="150"/>
      <c r="K21" s="150"/>
      <c r="L21" s="150"/>
      <c r="M21" s="145"/>
      <c r="N21" s="141"/>
    </row>
    <row r="22" spans="1:15" s="142" customFormat="1" ht="150" customHeight="1" x14ac:dyDescent="0.4">
      <c r="A22" s="143"/>
      <c r="B22" s="147">
        <v>4</v>
      </c>
      <c r="C22" s="148"/>
      <c r="D22" s="148"/>
      <c r="E22" s="148"/>
      <c r="F22" s="148"/>
      <c r="G22" s="148"/>
      <c r="H22" s="148"/>
      <c r="I22" s="149" t="str">
        <f t="shared" si="0"/>
        <v xml:space="preserve"> </v>
      </c>
      <c r="J22" s="150"/>
      <c r="K22" s="150"/>
      <c r="L22" s="150"/>
      <c r="M22" s="145"/>
      <c r="N22" s="141"/>
    </row>
    <row r="23" spans="1:15" s="142" customFormat="1" ht="150" customHeight="1" x14ac:dyDescent="0.4">
      <c r="A23" s="136"/>
      <c r="B23" s="147">
        <v>5</v>
      </c>
      <c r="C23" s="148"/>
      <c r="D23" s="148"/>
      <c r="E23" s="148"/>
      <c r="F23" s="148"/>
      <c r="G23" s="148"/>
      <c r="H23" s="148"/>
      <c r="I23" s="149" t="str">
        <f t="shared" si="0"/>
        <v xml:space="preserve"> </v>
      </c>
      <c r="J23" s="150"/>
      <c r="K23" s="150"/>
      <c r="L23" s="150"/>
      <c r="M23" s="145"/>
      <c r="N23" s="141"/>
    </row>
    <row r="24" spans="1:15" s="142" customFormat="1" ht="150" customHeight="1" x14ac:dyDescent="0.4">
      <c r="A24" s="143"/>
      <c r="B24" s="147">
        <v>6</v>
      </c>
      <c r="C24" s="148"/>
      <c r="D24" s="148"/>
      <c r="E24" s="148"/>
      <c r="F24" s="148"/>
      <c r="G24" s="148"/>
      <c r="H24" s="148"/>
      <c r="I24" s="149" t="str">
        <f t="shared" si="0"/>
        <v xml:space="preserve"> </v>
      </c>
      <c r="J24" s="150"/>
      <c r="K24" s="150"/>
      <c r="L24" s="150"/>
      <c r="M24" s="145"/>
      <c r="N24" s="141"/>
    </row>
    <row r="25" spans="1:15" s="142" customFormat="1" ht="150" customHeight="1" x14ac:dyDescent="0.4">
      <c r="A25" s="143"/>
      <c r="B25" s="147">
        <v>7</v>
      </c>
      <c r="C25" s="148"/>
      <c r="D25" s="148"/>
      <c r="E25" s="148"/>
      <c r="F25" s="148"/>
      <c r="G25" s="148"/>
      <c r="H25" s="148"/>
      <c r="I25" s="149" t="str">
        <f t="shared" si="0"/>
        <v xml:space="preserve"> </v>
      </c>
      <c r="J25" s="150"/>
      <c r="K25" s="150"/>
      <c r="L25" s="150"/>
      <c r="M25" s="145"/>
      <c r="N25" s="141"/>
    </row>
    <row r="26" spans="1:15" s="142" customFormat="1" ht="150" customHeight="1" x14ac:dyDescent="0.4">
      <c r="A26" s="136"/>
      <c r="B26" s="147">
        <v>8</v>
      </c>
      <c r="C26" s="148"/>
      <c r="D26" s="148"/>
      <c r="E26" s="148"/>
      <c r="F26" s="148"/>
      <c r="G26" s="148"/>
      <c r="H26" s="148"/>
      <c r="I26" s="149" t="str">
        <f t="shared" si="0"/>
        <v xml:space="preserve"> </v>
      </c>
      <c r="J26" s="150"/>
      <c r="K26" s="150"/>
      <c r="L26" s="150"/>
      <c r="M26" s="145"/>
      <c r="N26" s="141"/>
    </row>
    <row r="27" spans="1:15" s="146" customFormat="1" ht="150" customHeight="1" x14ac:dyDescent="0.4">
      <c r="A27" s="144"/>
      <c r="B27" s="147">
        <v>9</v>
      </c>
      <c r="C27" s="148"/>
      <c r="D27" s="148"/>
      <c r="E27" s="148"/>
      <c r="F27" s="148"/>
      <c r="G27" s="148"/>
      <c r="H27" s="148"/>
      <c r="I27" s="149" t="str">
        <f t="shared" si="0"/>
        <v xml:space="preserve"> </v>
      </c>
      <c r="J27" s="150"/>
      <c r="K27" s="150"/>
      <c r="L27" s="150"/>
      <c r="M27" s="145"/>
      <c r="N27" s="145"/>
    </row>
    <row r="28" spans="1:15" s="146" customFormat="1" ht="150" customHeight="1" x14ac:dyDescent="0.4">
      <c r="A28" s="144"/>
      <c r="B28" s="151">
        <v>10</v>
      </c>
      <c r="C28" s="148"/>
      <c r="D28" s="148"/>
      <c r="E28" s="148"/>
      <c r="F28" s="148"/>
      <c r="G28" s="148"/>
      <c r="H28" s="148"/>
      <c r="I28" s="149" t="str">
        <f t="shared" si="0"/>
        <v xml:space="preserve"> </v>
      </c>
      <c r="J28" s="150"/>
      <c r="K28" s="150"/>
      <c r="L28" s="150"/>
      <c r="M28" s="145"/>
      <c r="N28" s="145"/>
    </row>
    <row r="29" spans="1:15" s="146" customFormat="1" ht="150" customHeight="1" x14ac:dyDescent="0.4">
      <c r="A29" s="144"/>
      <c r="B29" s="151">
        <v>11</v>
      </c>
      <c r="C29" s="148"/>
      <c r="D29" s="148"/>
      <c r="E29" s="148"/>
      <c r="F29" s="148"/>
      <c r="G29" s="148"/>
      <c r="H29" s="148"/>
      <c r="I29" s="149" t="str">
        <f t="shared" si="0"/>
        <v xml:space="preserve"> </v>
      </c>
      <c r="J29" s="150"/>
      <c r="K29" s="150"/>
      <c r="L29" s="150"/>
      <c r="M29" s="145"/>
      <c r="N29" s="145"/>
    </row>
    <row r="30" spans="1:15" s="146" customFormat="1" ht="150" customHeight="1" x14ac:dyDescent="0.4">
      <c r="A30" s="144"/>
      <c r="B30" s="151">
        <v>12</v>
      </c>
      <c r="C30" s="148"/>
      <c r="D30" s="148"/>
      <c r="E30" s="148"/>
      <c r="F30" s="148"/>
      <c r="G30" s="148"/>
      <c r="H30" s="148"/>
      <c r="I30" s="149" t="str">
        <f t="shared" si="0"/>
        <v xml:space="preserve"> </v>
      </c>
      <c r="J30" s="150"/>
      <c r="K30" s="150"/>
      <c r="L30" s="150"/>
      <c r="M30" s="145"/>
      <c r="N30" s="145"/>
    </row>
    <row r="31" spans="1:15" s="146" customFormat="1" ht="150" customHeight="1" x14ac:dyDescent="0.4">
      <c r="A31" s="144"/>
      <c r="B31" s="151">
        <v>13</v>
      </c>
      <c r="C31" s="148"/>
      <c r="D31" s="148"/>
      <c r="E31" s="148"/>
      <c r="F31" s="148"/>
      <c r="G31" s="148"/>
      <c r="H31" s="148"/>
      <c r="I31" s="149" t="str">
        <f t="shared" si="0"/>
        <v xml:space="preserve"> </v>
      </c>
      <c r="J31" s="150"/>
      <c r="K31" s="150"/>
      <c r="L31" s="150"/>
      <c r="M31" s="145"/>
      <c r="N31" s="145"/>
    </row>
    <row r="32" spans="1:15" s="146" customFormat="1" ht="150" customHeight="1" x14ac:dyDescent="0.4">
      <c r="A32" s="144"/>
      <c r="B32" s="151">
        <v>14</v>
      </c>
      <c r="C32" s="148"/>
      <c r="D32" s="148"/>
      <c r="E32" s="148"/>
      <c r="F32" s="148"/>
      <c r="G32" s="148"/>
      <c r="H32" s="148"/>
      <c r="I32" s="149" t="str">
        <f t="shared" si="0"/>
        <v xml:space="preserve"> </v>
      </c>
      <c r="J32" s="150"/>
      <c r="K32" s="150"/>
      <c r="L32" s="150"/>
      <c r="M32" s="145"/>
      <c r="N32" s="145"/>
    </row>
    <row r="33" spans="1:14" s="146" customFormat="1" ht="150" customHeight="1" x14ac:dyDescent="0.4">
      <c r="A33" s="144"/>
      <c r="B33" s="151">
        <v>15</v>
      </c>
      <c r="C33" s="148"/>
      <c r="D33" s="148"/>
      <c r="E33" s="148"/>
      <c r="F33" s="148"/>
      <c r="G33" s="148"/>
      <c r="H33" s="148"/>
      <c r="I33" s="149" t="str">
        <f t="shared" si="0"/>
        <v xml:space="preserve"> </v>
      </c>
      <c r="J33" s="150"/>
      <c r="K33" s="150"/>
      <c r="L33" s="150"/>
      <c r="M33" s="145"/>
      <c r="N33" s="145"/>
    </row>
    <row r="34" spans="1:14" s="146" customFormat="1" ht="150" customHeight="1" x14ac:dyDescent="0.4">
      <c r="A34" s="144"/>
      <c r="B34" s="151">
        <v>16</v>
      </c>
      <c r="C34" s="148"/>
      <c r="D34" s="148"/>
      <c r="E34" s="148"/>
      <c r="F34" s="148"/>
      <c r="G34" s="148"/>
      <c r="H34" s="148"/>
      <c r="I34" s="149" t="str">
        <f t="shared" si="0"/>
        <v xml:space="preserve"> </v>
      </c>
      <c r="J34" s="150"/>
      <c r="K34" s="150"/>
      <c r="L34" s="150"/>
      <c r="M34" s="145"/>
      <c r="N34" s="145"/>
    </row>
    <row r="35" spans="1:14" s="146" customFormat="1" ht="150" customHeight="1" x14ac:dyDescent="0.4">
      <c r="A35" s="144"/>
      <c r="B35" s="151">
        <v>17</v>
      </c>
      <c r="C35" s="148"/>
      <c r="D35" s="148"/>
      <c r="E35" s="148"/>
      <c r="F35" s="148"/>
      <c r="G35" s="148"/>
      <c r="H35" s="148"/>
      <c r="I35" s="149" t="str">
        <f t="shared" si="0"/>
        <v xml:space="preserve"> </v>
      </c>
      <c r="J35" s="150"/>
      <c r="K35" s="150"/>
      <c r="L35" s="150"/>
      <c r="M35" s="145"/>
      <c r="N35" s="145"/>
    </row>
    <row r="36" spans="1:14" s="146" customFormat="1" ht="150" customHeight="1" x14ac:dyDescent="0.4">
      <c r="A36" s="144"/>
      <c r="B36" s="151">
        <v>18</v>
      </c>
      <c r="C36" s="148"/>
      <c r="D36" s="148"/>
      <c r="E36" s="148"/>
      <c r="F36" s="148"/>
      <c r="G36" s="148"/>
      <c r="H36" s="148"/>
      <c r="I36" s="149" t="str">
        <f t="shared" si="0"/>
        <v xml:space="preserve"> </v>
      </c>
      <c r="J36" s="150"/>
      <c r="K36" s="150"/>
      <c r="L36" s="150"/>
      <c r="M36" s="145"/>
      <c r="N36" s="145"/>
    </row>
    <row r="37" spans="1:14" s="146" customFormat="1" ht="150" customHeight="1" x14ac:dyDescent="0.4">
      <c r="A37" s="144"/>
      <c r="B37" s="151">
        <v>19</v>
      </c>
      <c r="C37" s="148"/>
      <c r="D37" s="148"/>
      <c r="E37" s="148"/>
      <c r="F37" s="148"/>
      <c r="G37" s="148"/>
      <c r="H37" s="151"/>
      <c r="I37" s="149" t="str">
        <f t="shared" si="0"/>
        <v xml:space="preserve"> </v>
      </c>
      <c r="J37" s="150"/>
      <c r="K37" s="150"/>
      <c r="L37" s="150"/>
      <c r="M37" s="145"/>
      <c r="N37" s="145"/>
    </row>
    <row r="38" spans="1:14" s="146" customFormat="1" ht="150" customHeight="1" x14ac:dyDescent="0.4">
      <c r="A38" s="145"/>
      <c r="B38" s="151">
        <v>20</v>
      </c>
      <c r="C38" s="148"/>
      <c r="D38" s="148"/>
      <c r="E38" s="148"/>
      <c r="F38" s="148"/>
      <c r="G38" s="152"/>
      <c r="H38" s="152"/>
      <c r="I38" s="149" t="str">
        <f t="shared" si="0"/>
        <v xml:space="preserve"> </v>
      </c>
      <c r="J38" s="150"/>
      <c r="K38" s="150"/>
      <c r="L38" s="150"/>
      <c r="M38" s="145"/>
      <c r="N38" s="145"/>
    </row>
    <row r="39" spans="1:14" s="146" customFormat="1" ht="150" customHeight="1" x14ac:dyDescent="0.4">
      <c r="A39" s="145"/>
      <c r="B39" s="151">
        <v>21</v>
      </c>
      <c r="C39" s="148"/>
      <c r="D39" s="148"/>
      <c r="E39" s="148"/>
      <c r="F39" s="148"/>
      <c r="G39" s="153"/>
      <c r="H39" s="153"/>
      <c r="I39" s="149" t="str">
        <f t="shared" si="0"/>
        <v xml:space="preserve"> </v>
      </c>
      <c r="J39" s="150"/>
      <c r="K39" s="150"/>
      <c r="L39" s="150"/>
      <c r="M39" s="145"/>
      <c r="N39" s="145"/>
    </row>
    <row r="40" spans="1:14" s="146" customFormat="1" ht="150" customHeight="1" x14ac:dyDescent="0.4">
      <c r="A40" s="145"/>
      <c r="B40" s="151">
        <v>22</v>
      </c>
      <c r="C40" s="148"/>
      <c r="D40" s="148"/>
      <c r="E40" s="148"/>
      <c r="F40" s="148"/>
      <c r="G40" s="153"/>
      <c r="H40" s="153"/>
      <c r="I40" s="149" t="str">
        <f t="shared" si="0"/>
        <v xml:space="preserve"> </v>
      </c>
      <c r="J40" s="150"/>
      <c r="K40" s="150"/>
      <c r="L40" s="150"/>
      <c r="M40" s="145"/>
      <c r="N40" s="145"/>
    </row>
    <row r="41" spans="1:14" s="146" customFormat="1" ht="150" customHeight="1" x14ac:dyDescent="0.4">
      <c r="A41" s="145"/>
      <c r="B41" s="151">
        <v>23</v>
      </c>
      <c r="C41" s="148"/>
      <c r="D41" s="148"/>
      <c r="E41" s="148"/>
      <c r="F41" s="148"/>
      <c r="G41" s="153"/>
      <c r="H41" s="153"/>
      <c r="I41" s="149" t="str">
        <f t="shared" si="0"/>
        <v xml:space="preserve"> </v>
      </c>
      <c r="J41" s="150"/>
      <c r="K41" s="150"/>
      <c r="L41" s="150"/>
      <c r="M41" s="145"/>
      <c r="N41" s="145"/>
    </row>
    <row r="42" spans="1:14" s="146" customFormat="1" ht="150" customHeight="1" x14ac:dyDescent="0.4">
      <c r="A42" s="145"/>
      <c r="B42" s="151">
        <v>24</v>
      </c>
      <c r="C42" s="148"/>
      <c r="D42" s="148"/>
      <c r="E42" s="148"/>
      <c r="F42" s="148"/>
      <c r="G42" s="153"/>
      <c r="H42" s="153"/>
      <c r="I42" s="149" t="str">
        <f t="shared" si="0"/>
        <v xml:space="preserve"> </v>
      </c>
      <c r="J42" s="150"/>
      <c r="K42" s="150"/>
      <c r="L42" s="150"/>
      <c r="M42" s="145"/>
      <c r="N42" s="145"/>
    </row>
    <row r="43" spans="1:14" s="146" customFormat="1" ht="150" customHeight="1" x14ac:dyDescent="0.4">
      <c r="A43" s="145"/>
      <c r="B43" s="151">
        <v>25</v>
      </c>
      <c r="C43" s="148"/>
      <c r="D43" s="148"/>
      <c r="E43" s="148"/>
      <c r="F43" s="148"/>
      <c r="G43" s="153"/>
      <c r="H43" s="153"/>
      <c r="I43" s="149" t="str">
        <f t="shared" si="0"/>
        <v xml:space="preserve"> </v>
      </c>
      <c r="J43" s="150"/>
      <c r="K43" s="150"/>
      <c r="L43" s="150"/>
      <c r="M43" s="145"/>
      <c r="N43" s="145"/>
    </row>
    <row r="44" spans="1:14" s="146" customFormat="1" ht="150" customHeight="1" x14ac:dyDescent="0.4">
      <c r="A44" s="145"/>
      <c r="B44" s="151">
        <v>26</v>
      </c>
      <c r="C44" s="148"/>
      <c r="D44" s="148"/>
      <c r="E44" s="148"/>
      <c r="F44" s="148"/>
      <c r="G44" s="153"/>
      <c r="H44" s="153"/>
      <c r="I44" s="149" t="str">
        <f t="shared" si="0"/>
        <v xml:space="preserve"> </v>
      </c>
      <c r="J44" s="150"/>
      <c r="K44" s="150"/>
      <c r="L44" s="150"/>
      <c r="M44" s="145"/>
      <c r="N44" s="145"/>
    </row>
    <row r="45" spans="1:14" s="146" customFormat="1" ht="150" customHeight="1" x14ac:dyDescent="0.4">
      <c r="A45" s="145"/>
      <c r="B45" s="151">
        <v>27</v>
      </c>
      <c r="C45" s="148"/>
      <c r="D45" s="148"/>
      <c r="E45" s="148"/>
      <c r="F45" s="148"/>
      <c r="G45" s="153"/>
      <c r="H45" s="153"/>
      <c r="I45" s="149" t="str">
        <f t="shared" si="0"/>
        <v xml:space="preserve"> </v>
      </c>
      <c r="J45" s="150"/>
      <c r="K45" s="150"/>
      <c r="L45" s="150"/>
      <c r="M45" s="145"/>
      <c r="N45" s="145"/>
    </row>
    <row r="46" spans="1:14" s="146" customFormat="1" ht="150" customHeight="1" x14ac:dyDescent="0.4">
      <c r="A46" s="145"/>
      <c r="B46" s="151">
        <v>28</v>
      </c>
      <c r="C46" s="148"/>
      <c r="D46" s="148"/>
      <c r="E46" s="148"/>
      <c r="F46" s="148"/>
      <c r="G46" s="153"/>
      <c r="H46" s="153"/>
      <c r="I46" s="149" t="str">
        <f t="shared" si="0"/>
        <v xml:space="preserve"> </v>
      </c>
      <c r="J46" s="150"/>
      <c r="K46" s="150"/>
      <c r="L46" s="150"/>
      <c r="M46" s="145"/>
      <c r="N46" s="145"/>
    </row>
    <row r="47" spans="1:14" s="146" customFormat="1" ht="150" customHeight="1" x14ac:dyDescent="0.4">
      <c r="A47" s="145"/>
      <c r="B47" s="151">
        <v>29</v>
      </c>
      <c r="C47" s="148"/>
      <c r="D47" s="148"/>
      <c r="E47" s="148"/>
      <c r="F47" s="148"/>
      <c r="G47" s="153"/>
      <c r="H47" s="153"/>
      <c r="I47" s="149" t="str">
        <f t="shared" si="0"/>
        <v xml:space="preserve"> </v>
      </c>
      <c r="J47" s="150"/>
      <c r="K47" s="150"/>
      <c r="L47" s="150"/>
      <c r="M47" s="145"/>
      <c r="N47" s="145"/>
    </row>
    <row r="48" spans="1:14" s="146" customFormat="1" ht="150" customHeight="1" x14ac:dyDescent="0.4">
      <c r="A48" s="145"/>
      <c r="B48" s="151">
        <v>30</v>
      </c>
      <c r="C48" s="148"/>
      <c r="D48" s="148"/>
      <c r="E48" s="148"/>
      <c r="F48" s="148"/>
      <c r="G48" s="153"/>
      <c r="H48" s="153"/>
      <c r="I48" s="149" t="str">
        <f t="shared" si="0"/>
        <v xml:space="preserve"> </v>
      </c>
      <c r="J48" s="150"/>
      <c r="K48" s="150"/>
      <c r="L48" s="150"/>
      <c r="M48" s="145"/>
      <c r="N48" s="145"/>
    </row>
  </sheetData>
  <sheetProtection sheet="1" objects="1" scenarios="1"/>
  <mergeCells count="3">
    <mergeCell ref="G17:I17"/>
    <mergeCell ref="J17:L17"/>
    <mergeCell ref="C17:E17"/>
  </mergeCells>
  <conditionalFormatting sqref="I20:I48">
    <cfRule type="cellIs" dxfId="33" priority="33" operator="equal">
      <formula>10</formula>
    </cfRule>
    <cfRule type="cellIs" dxfId="32" priority="34" operator="equal">
      <formula>8</formula>
    </cfRule>
    <cfRule type="cellIs" dxfId="31" priority="35" operator="equal">
      <formula>9</formula>
    </cfRule>
    <cfRule type="cellIs" dxfId="30" priority="36" operator="equal">
      <formula>7</formula>
    </cfRule>
    <cfRule type="cellIs" dxfId="29" priority="37" operator="equal">
      <formula>6</formula>
    </cfRule>
    <cfRule type="cellIs" dxfId="28" priority="38" operator="equal">
      <formula>5</formula>
    </cfRule>
    <cfRule type="cellIs" dxfId="27" priority="39" operator="equal">
      <formula>4</formula>
    </cfRule>
    <cfRule type="cellIs" dxfId="26" priority="40" operator="equal">
      <formula>3</formula>
    </cfRule>
    <cfRule type="cellIs" dxfId="25" priority="41" operator="equal">
      <formula>2</formula>
    </cfRule>
  </conditionalFormatting>
  <conditionalFormatting sqref="H37">
    <cfRule type="cellIs" dxfId="24" priority="24" operator="equal">
      <formula>10</formula>
    </cfRule>
    <cfRule type="cellIs" dxfId="23" priority="25" operator="equal">
      <formula>8</formula>
    </cfRule>
    <cfRule type="cellIs" dxfId="22" priority="26" operator="equal">
      <formula>9</formula>
    </cfRule>
    <cfRule type="cellIs" dxfId="21" priority="27" operator="equal">
      <formula>7</formula>
    </cfRule>
    <cfRule type="cellIs" dxfId="20" priority="28" operator="equal">
      <formula>6</formula>
    </cfRule>
    <cfRule type="cellIs" dxfId="19" priority="29" operator="equal">
      <formula>5</formula>
    </cfRule>
    <cfRule type="cellIs" dxfId="18" priority="30" operator="equal">
      <formula>4</formula>
    </cfRule>
    <cfRule type="cellIs" dxfId="17" priority="31" operator="equal">
      <formula>3</formula>
    </cfRule>
    <cfRule type="cellIs" dxfId="16" priority="32" operator="equal">
      <formula>2</formula>
    </cfRule>
  </conditionalFormatting>
  <conditionalFormatting sqref="G4:H10">
    <cfRule type="notContainsBlanks" dxfId="15" priority="42">
      <formula>LEN(TRIM(G4))&gt;0</formula>
    </cfRule>
  </conditionalFormatting>
  <conditionalFormatting sqref="I20:I48">
    <cfRule type="containsBlanks" dxfId="14" priority="43">
      <formula>LEN(TRIM(I20))=0</formula>
    </cfRule>
  </conditionalFormatting>
  <conditionalFormatting sqref="I19">
    <cfRule type="cellIs" dxfId="13" priority="12" operator="equal">
      <formula>10</formula>
    </cfRule>
    <cfRule type="cellIs" dxfId="12" priority="13" operator="equal">
      <formula>8</formula>
    </cfRule>
    <cfRule type="cellIs" dxfId="11" priority="14" operator="equal">
      <formula>9</formula>
    </cfRule>
    <cfRule type="cellIs" dxfId="10" priority="15" operator="equal">
      <formula>7</formula>
    </cfRule>
    <cfRule type="cellIs" dxfId="9" priority="16" operator="equal">
      <formula>6</formula>
    </cfRule>
    <cfRule type="cellIs" dxfId="8" priority="17" operator="equal">
      <formula>5</formula>
    </cfRule>
    <cfRule type="cellIs" dxfId="7" priority="18" operator="equal">
      <formula>4</formula>
    </cfRule>
    <cfRule type="cellIs" dxfId="6" priority="19" operator="equal">
      <formula>3</formula>
    </cfRule>
    <cfRule type="cellIs" dxfId="5" priority="20" operator="equal">
      <formula>2</formula>
    </cfRule>
  </conditionalFormatting>
  <conditionalFormatting sqref="I19">
    <cfRule type="containsBlanks" dxfId="4" priority="21">
      <formula>LEN(TRIM(I19))=0</formula>
    </cfRule>
  </conditionalFormatting>
  <conditionalFormatting sqref="E4:E10">
    <cfRule type="cellIs" dxfId="3" priority="1" operator="greaterThan">
      <formula>0</formula>
    </cfRule>
    <cfRule type="cellIs" dxfId="2" priority="2" operator="greaterThan">
      <formula>0</formula>
    </cfRule>
    <cfRule type="cellIs" dxfId="1" priority="3" operator="equal">
      <formula>0</formula>
    </cfRule>
  </conditionalFormatting>
  <printOptions horizontalCentered="1"/>
  <pageMargins left="0" right="0" top="0" bottom="0" header="0.31496062992125984" footer="0.31496062992125984"/>
  <pageSetup paperSize="8" scale="51" orientation="landscape" r:id="rId1"/>
  <colBreaks count="1" manualBreakCount="1">
    <brk id="14" max="22"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 operator="containsText" id="{90E3D551-AB8E-4AF3-AE35-F37130FDBC02}">
            <xm:f>NOT(ISERROR(SEARCH(0,F17)))</xm:f>
            <xm:f>0</xm:f>
            <x14:dxf>
              <font>
                <color rgb="FF00AECB"/>
              </font>
            </x14:dxf>
          </x14:cfRule>
          <xm:sqref>F17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Lists!$A$3:$A$7</xm:f>
          </x14:formula1>
          <xm:sqref>G19</xm:sqref>
        </x14:dataValidation>
        <x14:dataValidation type="list" allowBlank="1" showInputMessage="1" showErrorMessage="1">
          <x14:formula1>
            <xm:f>Lists!$B$3:$B$7</xm:f>
          </x14:formula1>
          <xm:sqref>H19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I64"/>
  <sheetViews>
    <sheetView showGridLines="0" topLeftCell="A26" zoomScaleNormal="100" workbookViewId="0">
      <selection activeCell="F15" sqref="F15"/>
    </sheetView>
  </sheetViews>
  <sheetFormatPr defaultColWidth="9.1796875" defaultRowHeight="14.5" x14ac:dyDescent="0.35"/>
  <cols>
    <col min="1" max="1" width="24.54296875" style="41" customWidth="1"/>
    <col min="2" max="2" width="31.81640625" style="41" bestFit="1" customWidth="1"/>
    <col min="3" max="3" width="18.54296875" style="41" bestFit="1" customWidth="1"/>
    <col min="4" max="4" width="16.453125" style="36" customWidth="1"/>
    <col min="5" max="35" width="8.7265625" customWidth="1"/>
    <col min="36" max="16384" width="9.1796875" style="41"/>
  </cols>
  <sheetData>
    <row r="1" spans="1:4" x14ac:dyDescent="0.35">
      <c r="A1" s="32" t="s">
        <v>3</v>
      </c>
      <c r="B1" s="33" t="s">
        <v>35</v>
      </c>
      <c r="C1" s="40"/>
      <c r="D1" s="46"/>
    </row>
    <row r="2" spans="1:4" x14ac:dyDescent="0.35">
      <c r="A2" s="34"/>
      <c r="B2" s="35"/>
      <c r="C2" s="42"/>
    </row>
    <row r="3" spans="1:4" x14ac:dyDescent="0.35">
      <c r="A3" s="34" t="s">
        <v>4</v>
      </c>
      <c r="B3" s="35" t="s">
        <v>14</v>
      </c>
      <c r="C3" s="42"/>
    </row>
    <row r="4" spans="1:4" x14ac:dyDescent="0.35">
      <c r="A4" s="34" t="s">
        <v>5</v>
      </c>
      <c r="B4" s="35" t="s">
        <v>7</v>
      </c>
      <c r="C4" s="42"/>
      <c r="D4" s="47"/>
    </row>
    <row r="5" spans="1:4" ht="45" customHeight="1" x14ac:dyDescent="0.35">
      <c r="A5" s="34" t="s">
        <v>6</v>
      </c>
      <c r="B5" s="35" t="s">
        <v>6</v>
      </c>
      <c r="C5" s="42"/>
      <c r="D5" s="47"/>
    </row>
    <row r="6" spans="1:4" x14ac:dyDescent="0.35">
      <c r="A6" s="34" t="s">
        <v>7</v>
      </c>
      <c r="B6" s="35" t="s">
        <v>9</v>
      </c>
      <c r="C6" s="42"/>
      <c r="D6" s="47"/>
    </row>
    <row r="7" spans="1:4" x14ac:dyDescent="0.35">
      <c r="A7" s="34" t="s">
        <v>14</v>
      </c>
      <c r="B7" s="35" t="s">
        <v>10</v>
      </c>
      <c r="C7" s="42"/>
      <c r="D7" s="47"/>
    </row>
    <row r="8" spans="1:4" ht="47.25" customHeight="1" x14ac:dyDescent="0.35">
      <c r="A8" s="180" t="s">
        <v>66</v>
      </c>
      <c r="B8" s="180"/>
      <c r="C8" s="180"/>
      <c r="D8" s="51"/>
    </row>
    <row r="9" spans="1:4" ht="40.5" customHeight="1" x14ac:dyDescent="0.35">
      <c r="A9" s="37"/>
      <c r="B9" s="40"/>
      <c r="D9" s="51"/>
    </row>
    <row r="10" spans="1:4" ht="36" customHeight="1" x14ac:dyDescent="0.35">
      <c r="A10" s="45" t="s">
        <v>68</v>
      </c>
      <c r="B10" s="44" t="s">
        <v>49</v>
      </c>
      <c r="C10" s="50" t="s">
        <v>52</v>
      </c>
      <c r="D10" s="51"/>
    </row>
    <row r="11" spans="1:4" x14ac:dyDescent="0.35">
      <c r="A11" s="45" t="s">
        <v>2</v>
      </c>
      <c r="B11" s="44" t="s">
        <v>40</v>
      </c>
      <c r="C11" s="50" t="s">
        <v>41</v>
      </c>
      <c r="D11" s="51"/>
    </row>
    <row r="12" spans="1:4" x14ac:dyDescent="0.35">
      <c r="A12" s="45" t="s">
        <v>116</v>
      </c>
      <c r="B12" s="44" t="s">
        <v>59</v>
      </c>
      <c r="C12" s="50" t="s">
        <v>60</v>
      </c>
      <c r="D12" s="51"/>
    </row>
    <row r="13" spans="1:4" x14ac:dyDescent="0.35">
      <c r="A13" s="45" t="s">
        <v>47</v>
      </c>
      <c r="B13" s="44" t="s">
        <v>50</v>
      </c>
      <c r="C13" s="50" t="s">
        <v>53</v>
      </c>
      <c r="D13" s="51"/>
    </row>
    <row r="14" spans="1:4" x14ac:dyDescent="0.35">
      <c r="A14" s="45" t="s">
        <v>48</v>
      </c>
      <c r="B14" s="44" t="s">
        <v>54</v>
      </c>
      <c r="C14" s="50" t="s">
        <v>55</v>
      </c>
      <c r="D14" s="51"/>
    </row>
    <row r="15" spans="1:4" x14ac:dyDescent="0.35">
      <c r="A15" s="45" t="s">
        <v>38</v>
      </c>
      <c r="B15" s="44" t="s">
        <v>56</v>
      </c>
      <c r="C15" s="50" t="s">
        <v>57</v>
      </c>
      <c r="D15" s="51"/>
    </row>
    <row r="16" spans="1:4" ht="29" x14ac:dyDescent="0.35">
      <c r="A16" s="45" t="s">
        <v>69</v>
      </c>
      <c r="B16" s="44" t="s">
        <v>70</v>
      </c>
      <c r="C16" s="50" t="s">
        <v>71</v>
      </c>
      <c r="D16" s="51"/>
    </row>
    <row r="17" spans="1:35" x14ac:dyDescent="0.35">
      <c r="A17" s="45" t="s">
        <v>120</v>
      </c>
      <c r="B17" s="44" t="s">
        <v>51</v>
      </c>
      <c r="C17" s="50" t="s">
        <v>58</v>
      </c>
      <c r="D17" s="51"/>
    </row>
    <row r="18" spans="1:35" x14ac:dyDescent="0.35">
      <c r="A18" s="45" t="s">
        <v>113</v>
      </c>
      <c r="B18" s="44" t="s">
        <v>114</v>
      </c>
      <c r="C18" s="50" t="s">
        <v>115</v>
      </c>
      <c r="D18" s="51"/>
    </row>
    <row r="19" spans="1:35" x14ac:dyDescent="0.35">
      <c r="D19" s="51"/>
    </row>
    <row r="20" spans="1:35" x14ac:dyDescent="0.35">
      <c r="A20" s="41" t="s">
        <v>83</v>
      </c>
      <c r="D20" s="51"/>
    </row>
    <row r="21" spans="1:35" x14ac:dyDescent="0.35">
      <c r="A21" s="54" t="s">
        <v>91</v>
      </c>
      <c r="D21" s="51"/>
    </row>
    <row r="22" spans="1:35" x14ac:dyDescent="0.35">
      <c r="A22" s="54" t="s">
        <v>94</v>
      </c>
      <c r="D22" s="51"/>
    </row>
    <row r="23" spans="1:35" x14ac:dyDescent="0.35">
      <c r="A23" s="54" t="s">
        <v>100</v>
      </c>
      <c r="B23" s="43"/>
      <c r="C23" s="43"/>
      <c r="D23" s="51"/>
    </row>
    <row r="24" spans="1:35" x14ac:dyDescent="0.35">
      <c r="A24" s="54" t="s">
        <v>90</v>
      </c>
      <c r="B24" s="43"/>
      <c r="C24" s="43"/>
      <c r="D24" s="51"/>
    </row>
    <row r="25" spans="1:35" x14ac:dyDescent="0.35">
      <c r="A25" s="54" t="s">
        <v>88</v>
      </c>
      <c r="B25" s="43"/>
      <c r="C25" s="43"/>
      <c r="D25" s="51"/>
    </row>
    <row r="26" spans="1:35" x14ac:dyDescent="0.35">
      <c r="A26" s="55" t="s">
        <v>79</v>
      </c>
      <c r="B26" s="43"/>
      <c r="C26" s="43"/>
      <c r="D26" s="51"/>
    </row>
    <row r="27" spans="1:35" x14ac:dyDescent="0.35">
      <c r="A27" s="54" t="s">
        <v>84</v>
      </c>
      <c r="B27" s="43"/>
      <c r="C27" s="43"/>
      <c r="D27" s="51"/>
    </row>
    <row r="28" spans="1:35" x14ac:dyDescent="0.35">
      <c r="A28" s="55" t="s">
        <v>80</v>
      </c>
      <c r="B28" s="43"/>
      <c r="C28" s="43"/>
      <c r="D28" s="51"/>
    </row>
    <row r="29" spans="1:35" x14ac:dyDescent="0.35">
      <c r="A29" s="55" t="s">
        <v>99</v>
      </c>
      <c r="B29" s="43"/>
      <c r="C29" s="43"/>
      <c r="D29" s="5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row>
    <row r="30" spans="1:35" x14ac:dyDescent="0.35">
      <c r="A30" s="55" t="s">
        <v>119</v>
      </c>
      <c r="B30" s="43"/>
      <c r="C30" s="43"/>
      <c r="D30" s="5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row>
    <row r="31" spans="1:35" x14ac:dyDescent="0.35">
      <c r="A31" s="55" t="s">
        <v>82</v>
      </c>
      <c r="B31" s="43"/>
      <c r="C31" s="43"/>
      <c r="D31" s="5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1:35" x14ac:dyDescent="0.35">
      <c r="A32" s="55" t="s">
        <v>103</v>
      </c>
      <c r="B32" s="43"/>
      <c r="C32" s="43"/>
      <c r="D32" s="5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1:35" ht="20.149999999999999" customHeight="1" x14ac:dyDescent="0.35">
      <c r="A33" s="55" t="s">
        <v>104</v>
      </c>
      <c r="B33" s="43"/>
      <c r="C33" s="43"/>
      <c r="D33" s="5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1:35" x14ac:dyDescent="0.35">
      <c r="A34" s="55" t="s">
        <v>106</v>
      </c>
      <c r="B34" s="43"/>
      <c r="C34" s="43"/>
      <c r="D34" s="5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1:35" ht="20.149999999999999" customHeight="1" x14ac:dyDescent="0.35">
      <c r="A35" s="55" t="s">
        <v>77</v>
      </c>
      <c r="B35" s="43"/>
      <c r="C35" s="43"/>
      <c r="D35" s="5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1:35" x14ac:dyDescent="0.35">
      <c r="A36" s="54" t="s">
        <v>95</v>
      </c>
      <c r="B36" s="43"/>
      <c r="C36" s="43"/>
      <c r="D36" s="5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7" spans="1:35" x14ac:dyDescent="0.35">
      <c r="A37" s="54" t="s">
        <v>97</v>
      </c>
      <c r="D37" s="5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1:35" x14ac:dyDescent="0.35">
      <c r="A38" s="55" t="s">
        <v>78</v>
      </c>
      <c r="D38" s="5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1:35" x14ac:dyDescent="0.35">
      <c r="A39" s="55" t="s">
        <v>118</v>
      </c>
      <c r="D39" s="5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row>
    <row r="40" spans="1:35" x14ac:dyDescent="0.35">
      <c r="A40" s="54" t="s">
        <v>85</v>
      </c>
      <c r="D40" s="5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row>
    <row r="41" spans="1:35" x14ac:dyDescent="0.35">
      <c r="A41" s="54" t="s">
        <v>93</v>
      </c>
      <c r="D41" s="5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row>
    <row r="42" spans="1:35" x14ac:dyDescent="0.35">
      <c r="A42" s="54" t="s">
        <v>105</v>
      </c>
      <c r="D42" s="5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row>
    <row r="43" spans="1:35" x14ac:dyDescent="0.35">
      <c r="A43" s="54" t="s">
        <v>117</v>
      </c>
      <c r="D43" s="5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row>
    <row r="44" spans="1:35" x14ac:dyDescent="0.35">
      <c r="A44" s="54" t="s">
        <v>102</v>
      </c>
      <c r="D44" s="5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row>
    <row r="45" spans="1:35" x14ac:dyDescent="0.35">
      <c r="A45" s="56" t="s">
        <v>98</v>
      </c>
      <c r="D45" s="5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row>
    <row r="46" spans="1:35" x14ac:dyDescent="0.35">
      <c r="A46" s="56" t="s">
        <v>89</v>
      </c>
      <c r="D46" s="5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row>
    <row r="47" spans="1:35" x14ac:dyDescent="0.35">
      <c r="A47" s="56" t="s">
        <v>101</v>
      </c>
      <c r="D47" s="5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row>
    <row r="48" spans="1:35" x14ac:dyDescent="0.35">
      <c r="A48" s="56" t="s">
        <v>96</v>
      </c>
      <c r="D48" s="5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row>
    <row r="49" spans="1:35" x14ac:dyDescent="0.35">
      <c r="A49" s="56" t="s">
        <v>86</v>
      </c>
      <c r="D49" s="5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row>
    <row r="50" spans="1:35" x14ac:dyDescent="0.35">
      <c r="A50" s="57" t="s">
        <v>81</v>
      </c>
      <c r="D50" s="5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row>
    <row r="51" spans="1:35" x14ac:dyDescent="0.35">
      <c r="A51" s="57" t="s">
        <v>111</v>
      </c>
      <c r="D51" s="5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row>
    <row r="52" spans="1:35" x14ac:dyDescent="0.35">
      <c r="A52" s="56" t="s">
        <v>92</v>
      </c>
      <c r="D52" s="5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row>
    <row r="53" spans="1:35" x14ac:dyDescent="0.35">
      <c r="A53" s="56" t="s">
        <v>87</v>
      </c>
      <c r="D53" s="5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row>
    <row r="54" spans="1:35" ht="40" customHeight="1" x14ac:dyDescent="0.35">
      <c r="D54" s="5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35" ht="40" customHeight="1" x14ac:dyDescent="0.35">
      <c r="D55" s="5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1:35" ht="40" customHeight="1" x14ac:dyDescent="0.35">
      <c r="D56" s="5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1:35" ht="40" customHeight="1" x14ac:dyDescent="0.35">
      <c r="D57" s="5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35" ht="40" customHeight="1" x14ac:dyDescent="0.35">
      <c r="D58" s="5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row>
    <row r="59" spans="1:35" x14ac:dyDescent="0.35">
      <c r="D59" s="5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row>
    <row r="60" spans="1:35" x14ac:dyDescent="0.35">
      <c r="D60" s="5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row>
    <row r="61" spans="1:35" x14ac:dyDescent="0.35">
      <c r="D61" s="5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row>
    <row r="62" spans="1:35" x14ac:dyDescent="0.35">
      <c r="D62" s="5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row>
    <row r="63" spans="1:35" x14ac:dyDescent="0.35">
      <c r="D63" s="5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row>
    <row r="64" spans="1:35" x14ac:dyDescent="0.35">
      <c r="D64" s="5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row>
  </sheetData>
  <sortState ref="X3:X13">
    <sortCondition ref="X2"/>
  </sortState>
  <mergeCells count="1">
    <mergeCell ref="A8: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L62"/>
  <sheetViews>
    <sheetView showGridLines="0" view="pageBreakPreview" zoomScale="130" zoomScaleNormal="100" zoomScaleSheetLayoutView="130" workbookViewId="0">
      <pane ySplit="3" topLeftCell="A46" activePane="bottomLeft" state="frozen"/>
      <selection activeCell="B1" sqref="B1"/>
      <selection pane="bottomLeft" activeCell="D47" sqref="D47"/>
    </sheetView>
  </sheetViews>
  <sheetFormatPr defaultColWidth="9.1796875" defaultRowHeight="14.5" x14ac:dyDescent="0.35"/>
  <cols>
    <col min="1" max="1" width="1" style="38" customWidth="1"/>
    <col min="2" max="2" width="16.1796875" style="41" bestFit="1" customWidth="1"/>
    <col min="3" max="3" width="52" style="88" customWidth="1"/>
    <col min="4" max="4" width="55" style="48" customWidth="1"/>
    <col min="5" max="5" width="48.453125" style="38" customWidth="1"/>
    <col min="6" max="16384" width="9.1796875" style="38"/>
  </cols>
  <sheetData>
    <row r="1" spans="2:12" ht="18.5" thickBot="1" x14ac:dyDescent="0.45">
      <c r="B1" s="181" t="s">
        <v>181</v>
      </c>
      <c r="C1" s="181"/>
      <c r="D1" s="181"/>
      <c r="E1" s="68"/>
    </row>
    <row r="3" spans="2:12" ht="15.5" x14ac:dyDescent="0.35">
      <c r="B3" s="67" t="s">
        <v>182</v>
      </c>
      <c r="C3" s="85" t="s">
        <v>0</v>
      </c>
      <c r="D3" s="67" t="s">
        <v>64</v>
      </c>
      <c r="E3" s="67" t="s">
        <v>184</v>
      </c>
    </row>
    <row r="4" spans="2:12" ht="116" x14ac:dyDescent="0.35">
      <c r="B4" s="58" t="s">
        <v>223</v>
      </c>
      <c r="C4" s="89" t="s">
        <v>225</v>
      </c>
      <c r="D4" s="69" t="s">
        <v>226</v>
      </c>
      <c r="E4" s="60" t="s">
        <v>322</v>
      </c>
      <c r="J4"/>
      <c r="K4"/>
      <c r="L4"/>
    </row>
    <row r="5" spans="2:12" ht="116" x14ac:dyDescent="0.35">
      <c r="B5" s="58" t="s">
        <v>222</v>
      </c>
      <c r="C5" s="89" t="s">
        <v>210</v>
      </c>
      <c r="D5" s="69" t="s">
        <v>280</v>
      </c>
      <c r="E5" s="60" t="s">
        <v>317</v>
      </c>
      <c r="J5"/>
      <c r="K5"/>
      <c r="L5"/>
    </row>
    <row r="6" spans="2:12" ht="72.5" x14ac:dyDescent="0.35">
      <c r="B6" s="58" t="s">
        <v>221</v>
      </c>
      <c r="C6" s="89" t="s">
        <v>298</v>
      </c>
      <c r="D6" s="69" t="s">
        <v>296</v>
      </c>
      <c r="E6" s="60" t="s">
        <v>318</v>
      </c>
      <c r="J6"/>
      <c r="K6"/>
      <c r="L6"/>
    </row>
    <row r="7" spans="2:12" ht="63.75" customHeight="1" x14ac:dyDescent="0.35">
      <c r="B7" s="58" t="s">
        <v>46</v>
      </c>
      <c r="C7" s="89" t="s">
        <v>125</v>
      </c>
      <c r="D7" s="69" t="s">
        <v>293</v>
      </c>
      <c r="E7" s="60" t="s">
        <v>323</v>
      </c>
      <c r="J7"/>
      <c r="K7"/>
      <c r="L7"/>
    </row>
    <row r="8" spans="2:12" ht="79.5" customHeight="1" x14ac:dyDescent="0.35">
      <c r="B8" s="58" t="s">
        <v>140</v>
      </c>
      <c r="C8" s="89" t="s">
        <v>299</v>
      </c>
      <c r="D8" s="69" t="s">
        <v>245</v>
      </c>
      <c r="E8" s="60" t="s">
        <v>319</v>
      </c>
      <c r="J8"/>
      <c r="K8"/>
      <c r="L8"/>
    </row>
    <row r="9" spans="2:12" ht="72.5" x14ac:dyDescent="0.35">
      <c r="B9" s="58" t="s">
        <v>138</v>
      </c>
      <c r="C9" s="89" t="s">
        <v>297</v>
      </c>
      <c r="D9" s="69" t="s">
        <v>185</v>
      </c>
      <c r="E9" s="60" t="s">
        <v>320</v>
      </c>
      <c r="J9"/>
      <c r="K9"/>
      <c r="L9"/>
    </row>
    <row r="10" spans="2:12" ht="72.5" x14ac:dyDescent="0.35">
      <c r="B10" s="58" t="s">
        <v>147</v>
      </c>
      <c r="C10" s="89" t="s">
        <v>186</v>
      </c>
      <c r="D10" s="69" t="s">
        <v>278</v>
      </c>
      <c r="E10" s="60" t="s">
        <v>187</v>
      </c>
      <c r="J10"/>
      <c r="K10"/>
      <c r="L10"/>
    </row>
    <row r="11" spans="2:12" ht="87" x14ac:dyDescent="0.35">
      <c r="B11" s="58" t="s">
        <v>146</v>
      </c>
      <c r="C11" s="89" t="s">
        <v>123</v>
      </c>
      <c r="D11" s="69" t="s">
        <v>134</v>
      </c>
      <c r="E11" s="60" t="s">
        <v>321</v>
      </c>
      <c r="J11"/>
      <c r="K11"/>
      <c r="L11"/>
    </row>
    <row r="12" spans="2:12" ht="87" x14ac:dyDescent="0.35">
      <c r="B12" s="58" t="s">
        <v>154</v>
      </c>
      <c r="C12" s="89" t="s">
        <v>246</v>
      </c>
      <c r="D12" s="69" t="s">
        <v>279</v>
      </c>
      <c r="E12" s="60" t="s">
        <v>253</v>
      </c>
      <c r="J12"/>
      <c r="K12"/>
      <c r="L12"/>
    </row>
    <row r="13" spans="2:12" ht="101.5" x14ac:dyDescent="0.35">
      <c r="B13" s="58" t="s">
        <v>163</v>
      </c>
      <c r="C13" s="89" t="s">
        <v>188</v>
      </c>
      <c r="D13" s="69" t="s">
        <v>189</v>
      </c>
      <c r="E13" s="60" t="s">
        <v>324</v>
      </c>
      <c r="J13"/>
      <c r="K13"/>
      <c r="L13"/>
    </row>
    <row r="14" spans="2:12" ht="116" x14ac:dyDescent="0.35">
      <c r="B14" s="58" t="s">
        <v>194</v>
      </c>
      <c r="C14" s="89" t="s">
        <v>191</v>
      </c>
      <c r="D14" s="69" t="s">
        <v>286</v>
      </c>
      <c r="E14" s="60" t="s">
        <v>325</v>
      </c>
      <c r="J14"/>
      <c r="K14"/>
      <c r="L14"/>
    </row>
    <row r="15" spans="2:12" ht="101.5" x14ac:dyDescent="0.35">
      <c r="B15" s="58" t="s">
        <v>195</v>
      </c>
      <c r="C15" s="89" t="s">
        <v>191</v>
      </c>
      <c r="D15" s="69" t="s">
        <v>281</v>
      </c>
      <c r="E15" s="60" t="s">
        <v>328</v>
      </c>
      <c r="J15"/>
      <c r="K15"/>
      <c r="L15"/>
    </row>
    <row r="16" spans="2:12" ht="101.5" x14ac:dyDescent="0.35">
      <c r="B16" s="58" t="s">
        <v>190</v>
      </c>
      <c r="C16" s="89" t="s">
        <v>191</v>
      </c>
      <c r="D16" s="69" t="s">
        <v>287</v>
      </c>
      <c r="E16" s="60" t="s">
        <v>326</v>
      </c>
      <c r="J16"/>
      <c r="K16"/>
      <c r="L16"/>
    </row>
    <row r="17" spans="2:12" ht="87" x14ac:dyDescent="0.35">
      <c r="B17" s="58" t="s">
        <v>193</v>
      </c>
      <c r="C17" s="89" t="s">
        <v>196</v>
      </c>
      <c r="D17" s="69" t="s">
        <v>265</v>
      </c>
      <c r="E17" s="60" t="s">
        <v>327</v>
      </c>
      <c r="J17"/>
      <c r="K17"/>
      <c r="L17"/>
    </row>
    <row r="18" spans="2:12" ht="58" x14ac:dyDescent="0.35">
      <c r="B18" s="58" t="s">
        <v>151</v>
      </c>
      <c r="C18" s="89" t="s">
        <v>300</v>
      </c>
      <c r="D18" s="69" t="s">
        <v>110</v>
      </c>
      <c r="E18" s="60" t="s">
        <v>329</v>
      </c>
      <c r="J18"/>
      <c r="K18"/>
      <c r="L18"/>
    </row>
    <row r="19" spans="2:12" ht="43.5" x14ac:dyDescent="0.35">
      <c r="B19" s="58" t="s">
        <v>142</v>
      </c>
      <c r="C19" s="89" t="s">
        <v>179</v>
      </c>
      <c r="D19" s="69" t="s">
        <v>132</v>
      </c>
      <c r="E19" s="60" t="s">
        <v>330</v>
      </c>
      <c r="J19"/>
      <c r="K19"/>
      <c r="L19"/>
    </row>
    <row r="20" spans="2:12" ht="101.5" x14ac:dyDescent="0.35">
      <c r="B20" s="58" t="s">
        <v>39</v>
      </c>
      <c r="C20" s="89" t="s">
        <v>301</v>
      </c>
      <c r="D20" s="69" t="s">
        <v>282</v>
      </c>
      <c r="E20" s="60" t="s">
        <v>331</v>
      </c>
      <c r="I20"/>
      <c r="J20"/>
      <c r="K20"/>
      <c r="L20"/>
    </row>
    <row r="21" spans="2:12" ht="87" x14ac:dyDescent="0.35">
      <c r="B21" s="58" t="s">
        <v>139</v>
      </c>
      <c r="C21" s="89" t="s">
        <v>302</v>
      </c>
      <c r="D21" s="69" t="s">
        <v>211</v>
      </c>
      <c r="E21" s="60" t="s">
        <v>197</v>
      </c>
      <c r="I21"/>
      <c r="J21"/>
      <c r="K21"/>
      <c r="L21"/>
    </row>
    <row r="22" spans="2:12" ht="43.5" x14ac:dyDescent="0.35">
      <c r="B22" s="58" t="s">
        <v>65</v>
      </c>
      <c r="C22" s="89" t="s">
        <v>303</v>
      </c>
      <c r="D22" s="69" t="s">
        <v>283</v>
      </c>
      <c r="E22" s="60" t="s">
        <v>180</v>
      </c>
      <c r="I22"/>
      <c r="J22"/>
      <c r="K22"/>
      <c r="L22"/>
    </row>
    <row r="23" spans="2:12" ht="101.5" x14ac:dyDescent="0.35">
      <c r="B23" s="58" t="s">
        <v>141</v>
      </c>
      <c r="C23" s="89" t="s">
        <v>122</v>
      </c>
      <c r="D23" s="69" t="s">
        <v>199</v>
      </c>
      <c r="E23" s="60" t="s">
        <v>161</v>
      </c>
      <c r="I23"/>
      <c r="J23"/>
      <c r="K23"/>
      <c r="L23"/>
    </row>
    <row r="24" spans="2:12" ht="43.5" x14ac:dyDescent="0.35">
      <c r="B24" s="58" t="s">
        <v>260</v>
      </c>
      <c r="C24" s="89" t="s">
        <v>295</v>
      </c>
      <c r="D24" s="69" t="s">
        <v>294</v>
      </c>
      <c r="E24" s="60"/>
      <c r="I24"/>
      <c r="J24"/>
      <c r="K24"/>
      <c r="L24"/>
    </row>
    <row r="25" spans="2:12" ht="72.5" x14ac:dyDescent="0.35">
      <c r="B25" s="58" t="s">
        <v>73</v>
      </c>
      <c r="C25" s="89" t="s">
        <v>130</v>
      </c>
      <c r="D25" s="69" t="s">
        <v>136</v>
      </c>
      <c r="E25" s="60" t="s">
        <v>160</v>
      </c>
      <c r="I25"/>
      <c r="J25"/>
      <c r="K25"/>
      <c r="L25"/>
    </row>
    <row r="26" spans="2:12" ht="72.5" x14ac:dyDescent="0.35">
      <c r="B26" s="58" t="s">
        <v>152</v>
      </c>
      <c r="C26" s="89" t="s">
        <v>200</v>
      </c>
      <c r="D26" s="69" t="s">
        <v>284</v>
      </c>
      <c r="E26" s="60" t="s">
        <v>257</v>
      </c>
      <c r="I26"/>
      <c r="J26"/>
      <c r="K26"/>
      <c r="L26"/>
    </row>
    <row r="27" spans="2:12" ht="72.5" x14ac:dyDescent="0.35">
      <c r="B27" s="58" t="s">
        <v>148</v>
      </c>
      <c r="C27" s="89" t="s">
        <v>126</v>
      </c>
      <c r="D27" s="69" t="s">
        <v>266</v>
      </c>
      <c r="E27" s="60" t="s">
        <v>173</v>
      </c>
      <c r="I27"/>
      <c r="J27"/>
      <c r="K27"/>
      <c r="L27"/>
    </row>
    <row r="28" spans="2:12" ht="101.5" x14ac:dyDescent="0.35">
      <c r="B28" s="58" t="s">
        <v>153</v>
      </c>
      <c r="C28" s="89" t="s">
        <v>201</v>
      </c>
      <c r="D28" s="69" t="s">
        <v>315</v>
      </c>
      <c r="E28" s="60" t="s">
        <v>157</v>
      </c>
      <c r="I28"/>
      <c r="J28"/>
      <c r="K28"/>
      <c r="L28"/>
    </row>
    <row r="29" spans="2:12" ht="87" x14ac:dyDescent="0.35">
      <c r="B29" s="58" t="s">
        <v>109</v>
      </c>
      <c r="C29" s="89" t="s">
        <v>129</v>
      </c>
      <c r="D29" s="69" t="s">
        <v>267</v>
      </c>
      <c r="E29" s="65" t="s">
        <v>155</v>
      </c>
      <c r="I29"/>
      <c r="J29"/>
      <c r="K29"/>
      <c r="L29"/>
    </row>
    <row r="30" spans="2:12" ht="43.5" x14ac:dyDescent="0.35">
      <c r="B30" s="58" t="s">
        <v>74</v>
      </c>
      <c r="C30" s="89" t="s">
        <v>131</v>
      </c>
      <c r="D30" s="69" t="s">
        <v>202</v>
      </c>
      <c r="E30" s="60" t="s">
        <v>164</v>
      </c>
      <c r="I30"/>
      <c r="J30"/>
      <c r="K30"/>
      <c r="L30"/>
    </row>
    <row r="31" spans="2:12" ht="43.5" x14ac:dyDescent="0.35">
      <c r="B31" s="58" t="s">
        <v>258</v>
      </c>
      <c r="C31" s="89" t="s">
        <v>304</v>
      </c>
      <c r="D31" s="69" t="s">
        <v>291</v>
      </c>
      <c r="E31" s="60"/>
      <c r="I31"/>
      <c r="J31"/>
      <c r="K31"/>
      <c r="L31"/>
    </row>
    <row r="32" spans="2:12" ht="43.5" x14ac:dyDescent="0.35">
      <c r="B32" s="58" t="s">
        <v>67</v>
      </c>
      <c r="C32" s="89" t="s">
        <v>205</v>
      </c>
      <c r="D32" s="69" t="s">
        <v>212</v>
      </c>
      <c r="E32" s="60" t="s">
        <v>165</v>
      </c>
      <c r="I32"/>
      <c r="J32"/>
      <c r="K32"/>
      <c r="L32"/>
    </row>
    <row r="33" spans="2:12" ht="130.5" x14ac:dyDescent="0.35">
      <c r="B33" s="58" t="s">
        <v>108</v>
      </c>
      <c r="C33" s="89" t="s">
        <v>121</v>
      </c>
      <c r="D33" s="69" t="s">
        <v>268</v>
      </c>
      <c r="E33" s="60" t="s">
        <v>203</v>
      </c>
      <c r="I33"/>
      <c r="J33"/>
      <c r="K33"/>
      <c r="L33"/>
    </row>
    <row r="34" spans="2:12" ht="101.5" x14ac:dyDescent="0.35">
      <c r="B34" s="58" t="s">
        <v>72</v>
      </c>
      <c r="C34" s="89" t="s">
        <v>204</v>
      </c>
      <c r="D34" s="69" t="s">
        <v>133</v>
      </c>
      <c r="E34" s="60" t="s">
        <v>169</v>
      </c>
      <c r="I34"/>
      <c r="J34"/>
      <c r="K34"/>
      <c r="L34"/>
    </row>
    <row r="35" spans="2:12" ht="87" x14ac:dyDescent="0.35">
      <c r="B35" s="58" t="s">
        <v>44</v>
      </c>
      <c r="C35" s="89" t="s">
        <v>207</v>
      </c>
      <c r="D35" s="69" t="s">
        <v>206</v>
      </c>
      <c r="E35" s="65" t="s">
        <v>156</v>
      </c>
      <c r="I35"/>
      <c r="J35"/>
      <c r="K35"/>
      <c r="L35"/>
    </row>
    <row r="36" spans="2:12" ht="43.5" x14ac:dyDescent="0.35">
      <c r="B36" s="58" t="s">
        <v>143</v>
      </c>
      <c r="C36" s="89" t="s">
        <v>124</v>
      </c>
      <c r="D36" s="69" t="s">
        <v>135</v>
      </c>
      <c r="E36" s="60" t="s">
        <v>175</v>
      </c>
      <c r="I36"/>
      <c r="J36"/>
      <c r="K36"/>
      <c r="L36"/>
    </row>
    <row r="37" spans="2:12" ht="72.5" x14ac:dyDescent="0.35">
      <c r="B37" s="58" t="s">
        <v>166</v>
      </c>
      <c r="C37" s="89" t="s">
        <v>177</v>
      </c>
      <c r="D37" s="69" t="s">
        <v>208</v>
      </c>
      <c r="E37" s="60" t="s">
        <v>209</v>
      </c>
      <c r="I37"/>
      <c r="J37"/>
      <c r="K37"/>
      <c r="L37"/>
    </row>
    <row r="38" spans="2:12" ht="84.75" customHeight="1" x14ac:dyDescent="0.35">
      <c r="B38" s="58" t="s">
        <v>355</v>
      </c>
      <c r="C38" s="89" t="s">
        <v>356</v>
      </c>
      <c r="D38" s="69" t="s">
        <v>357</v>
      </c>
      <c r="E38" s="60" t="s">
        <v>358</v>
      </c>
      <c r="I38"/>
      <c r="J38"/>
      <c r="K38"/>
      <c r="L38"/>
    </row>
    <row r="39" spans="2:12" ht="87" x14ac:dyDescent="0.35">
      <c r="B39" s="58" t="s">
        <v>137</v>
      </c>
      <c r="C39" s="89" t="s">
        <v>305</v>
      </c>
      <c r="D39" s="69" t="s">
        <v>213</v>
      </c>
      <c r="E39" s="60" t="s">
        <v>216</v>
      </c>
    </row>
    <row r="40" spans="2:12" ht="87" x14ac:dyDescent="0.35">
      <c r="B40" s="58" t="s">
        <v>36</v>
      </c>
      <c r="C40" s="89" t="s">
        <v>306</v>
      </c>
      <c r="D40" s="69" t="s">
        <v>288</v>
      </c>
      <c r="E40" s="60" t="s">
        <v>174</v>
      </c>
    </row>
    <row r="41" spans="2:12" ht="72.5" x14ac:dyDescent="0.35">
      <c r="B41" s="58" t="s">
        <v>144</v>
      </c>
      <c r="C41" s="90" t="s">
        <v>307</v>
      </c>
      <c r="D41" s="70" t="s">
        <v>285</v>
      </c>
      <c r="E41" s="60" t="s">
        <v>247</v>
      </c>
    </row>
    <row r="42" spans="2:12" ht="58" x14ac:dyDescent="0.35">
      <c r="B42" s="58" t="s">
        <v>145</v>
      </c>
      <c r="C42" s="90" t="s">
        <v>214</v>
      </c>
      <c r="D42" s="70" t="s">
        <v>215</v>
      </c>
      <c r="E42" s="60" t="s">
        <v>162</v>
      </c>
    </row>
    <row r="43" spans="2:12" ht="43.5" x14ac:dyDescent="0.35">
      <c r="B43" s="58" t="s">
        <v>150</v>
      </c>
      <c r="C43" s="89" t="s">
        <v>128</v>
      </c>
      <c r="D43" s="69" t="s">
        <v>227</v>
      </c>
      <c r="E43" s="60" t="s">
        <v>168</v>
      </c>
    </row>
    <row r="44" spans="2:12" ht="101.5" x14ac:dyDescent="0.35">
      <c r="B44" s="58" t="s">
        <v>75</v>
      </c>
      <c r="C44" s="89" t="s">
        <v>308</v>
      </c>
      <c r="D44" s="69" t="s">
        <v>289</v>
      </c>
      <c r="E44" s="60" t="s">
        <v>159</v>
      </c>
    </row>
    <row r="45" spans="2:12" ht="72.5" x14ac:dyDescent="0.35">
      <c r="B45" s="58" t="s">
        <v>45</v>
      </c>
      <c r="C45" s="89" t="s">
        <v>127</v>
      </c>
      <c r="D45" s="69" t="s">
        <v>309</v>
      </c>
      <c r="E45" s="60" t="s">
        <v>167</v>
      </c>
    </row>
    <row r="46" spans="2:12" ht="72.5" x14ac:dyDescent="0.35">
      <c r="B46" s="58" t="s">
        <v>149</v>
      </c>
      <c r="C46" s="89" t="s">
        <v>290</v>
      </c>
      <c r="D46" s="69" t="s">
        <v>292</v>
      </c>
      <c r="E46" s="60" t="s">
        <v>172</v>
      </c>
    </row>
    <row r="47" spans="2:12" ht="198.75" customHeight="1" x14ac:dyDescent="0.35">
      <c r="B47" s="58" t="s">
        <v>359</v>
      </c>
      <c r="C47" s="89" t="s">
        <v>360</v>
      </c>
      <c r="D47" s="69" t="s">
        <v>361</v>
      </c>
      <c r="E47" s="60" t="s">
        <v>362</v>
      </c>
    </row>
    <row r="48" spans="2:12" x14ac:dyDescent="0.35">
      <c r="B48" s="58"/>
      <c r="C48" s="89"/>
      <c r="D48" s="69"/>
      <c r="E48" s="60"/>
    </row>
    <row r="49" spans="2:5" x14ac:dyDescent="0.35">
      <c r="B49" s="58"/>
      <c r="C49" s="89"/>
      <c r="D49" s="69"/>
      <c r="E49" s="60"/>
    </row>
    <row r="50" spans="2:5" x14ac:dyDescent="0.35">
      <c r="B50" s="39"/>
      <c r="C50" s="86"/>
      <c r="D50" s="49"/>
    </row>
    <row r="51" spans="2:5" x14ac:dyDescent="0.35">
      <c r="B51" s="39"/>
      <c r="C51" s="86"/>
      <c r="D51" s="49"/>
    </row>
    <row r="52" spans="2:5" x14ac:dyDescent="0.35">
      <c r="B52" s="39"/>
      <c r="C52" s="86"/>
      <c r="D52" s="49"/>
    </row>
    <row r="53" spans="2:5" x14ac:dyDescent="0.35">
      <c r="B53" s="39"/>
      <c r="C53" s="86"/>
      <c r="D53" s="49"/>
    </row>
    <row r="54" spans="2:5" x14ac:dyDescent="0.35">
      <c r="B54" s="39"/>
      <c r="C54" s="86"/>
      <c r="D54" s="49"/>
    </row>
    <row r="55" spans="2:5" x14ac:dyDescent="0.35">
      <c r="B55" s="39"/>
      <c r="C55" s="86"/>
      <c r="D55" s="49"/>
    </row>
    <row r="56" spans="2:5" x14ac:dyDescent="0.35">
      <c r="B56" s="39"/>
      <c r="C56" s="86"/>
      <c r="D56" s="49"/>
    </row>
    <row r="57" spans="2:5" x14ac:dyDescent="0.35">
      <c r="B57" s="39"/>
      <c r="C57" s="86"/>
      <c r="D57" s="49"/>
    </row>
    <row r="58" spans="2:5" x14ac:dyDescent="0.35">
      <c r="B58" s="39"/>
      <c r="C58" s="86"/>
      <c r="D58" s="49"/>
    </row>
    <row r="59" spans="2:5" x14ac:dyDescent="0.35">
      <c r="C59" s="87"/>
    </row>
    <row r="60" spans="2:5" x14ac:dyDescent="0.35">
      <c r="C60" s="87"/>
    </row>
    <row r="61" spans="2:5" x14ac:dyDescent="0.35">
      <c r="C61" s="87"/>
    </row>
    <row r="62" spans="2:5" x14ac:dyDescent="0.35">
      <c r="C62" s="87"/>
    </row>
  </sheetData>
  <sortState ref="B2:E38">
    <sortCondition ref="B1"/>
  </sortState>
  <mergeCells count="1">
    <mergeCell ref="B1:D1"/>
  </mergeCells>
  <printOptions horizontalCentered="1"/>
  <pageMargins left="0.31496062992125984" right="0.31496062992125984" top="0.35433070866141736" bottom="0.35433070866141736" header="0.31496062992125984" footer="0.31496062992125984"/>
  <pageSetup paperSize="8" scale="65" orientation="portrait" r:id="rId1"/>
  <rowBreaks count="1" manualBreakCount="1">
    <brk id="2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L55"/>
  <sheetViews>
    <sheetView showGridLines="0" view="pageBreakPreview" zoomScale="130" zoomScaleNormal="100" zoomScaleSheetLayoutView="130" workbookViewId="0">
      <pane ySplit="3" topLeftCell="A40" activePane="bottomLeft" state="frozen"/>
      <selection activeCell="B1" sqref="B1"/>
      <selection pane="bottomLeft" activeCell="D3" sqref="D3:D45"/>
    </sheetView>
  </sheetViews>
  <sheetFormatPr defaultColWidth="9.1796875" defaultRowHeight="14.5" x14ac:dyDescent="0.35"/>
  <cols>
    <col min="1" max="1" width="1" style="38" customWidth="1"/>
    <col min="2" max="2" width="16.1796875" style="41" bestFit="1" customWidth="1"/>
    <col min="3" max="3" width="45.1796875" style="38" customWidth="1"/>
    <col min="4" max="4" width="45.54296875" style="38" customWidth="1"/>
    <col min="5" max="5" width="0.54296875" style="38" customWidth="1"/>
    <col min="6" max="16384" width="9.1796875" style="38"/>
  </cols>
  <sheetData>
    <row r="1" spans="2:12" ht="18.5" thickBot="1" x14ac:dyDescent="0.45">
      <c r="B1" s="181" t="s">
        <v>181</v>
      </c>
      <c r="C1" s="181"/>
      <c r="D1" s="181"/>
      <c r="E1" s="68"/>
    </row>
    <row r="3" spans="2:12" ht="15.5" x14ac:dyDescent="0.35">
      <c r="B3" s="67" t="s">
        <v>182</v>
      </c>
      <c r="C3" s="67" t="s">
        <v>183</v>
      </c>
      <c r="D3" s="67" t="s">
        <v>184</v>
      </c>
    </row>
    <row r="4" spans="2:12" ht="116" x14ac:dyDescent="0.35">
      <c r="B4" s="58" t="s">
        <v>223</v>
      </c>
      <c r="C4" s="59" t="s">
        <v>252</v>
      </c>
      <c r="D4" s="60" t="s">
        <v>314</v>
      </c>
      <c r="J4"/>
      <c r="K4"/>
      <c r="L4"/>
    </row>
    <row r="5" spans="2:12" ht="101.5" x14ac:dyDescent="0.35">
      <c r="B5" s="58" t="s">
        <v>222</v>
      </c>
      <c r="C5" s="59" t="s">
        <v>242</v>
      </c>
      <c r="D5" s="60" t="s">
        <v>224</v>
      </c>
      <c r="J5"/>
      <c r="K5"/>
      <c r="L5"/>
    </row>
    <row r="6" spans="2:12" ht="29" x14ac:dyDescent="0.35">
      <c r="B6" s="58" t="s">
        <v>221</v>
      </c>
      <c r="C6" s="59"/>
      <c r="D6" s="60"/>
      <c r="J6"/>
      <c r="K6"/>
      <c r="L6"/>
    </row>
    <row r="7" spans="2:12" ht="63.75" customHeight="1" x14ac:dyDescent="0.35">
      <c r="B7" s="58" t="s">
        <v>46</v>
      </c>
      <c r="C7" s="59" t="s">
        <v>249</v>
      </c>
      <c r="D7" s="60" t="s">
        <v>158</v>
      </c>
      <c r="J7"/>
      <c r="K7"/>
      <c r="L7"/>
    </row>
    <row r="8" spans="2:12" ht="79.5" customHeight="1" x14ac:dyDescent="0.35">
      <c r="B8" s="58" t="s">
        <v>140</v>
      </c>
      <c r="C8" s="61" t="s">
        <v>250</v>
      </c>
      <c r="D8" s="60" t="s">
        <v>228</v>
      </c>
      <c r="J8"/>
      <c r="K8"/>
      <c r="L8"/>
    </row>
    <row r="9" spans="2:12" ht="101.5" x14ac:dyDescent="0.35">
      <c r="B9" s="58" t="s">
        <v>138</v>
      </c>
      <c r="C9" s="62" t="s">
        <v>251</v>
      </c>
      <c r="D9" s="60" t="s">
        <v>176</v>
      </c>
      <c r="J9"/>
      <c r="K9"/>
      <c r="L9"/>
    </row>
    <row r="10" spans="2:12" ht="58" x14ac:dyDescent="0.35">
      <c r="B10" s="58" t="s">
        <v>147</v>
      </c>
      <c r="C10" s="63" t="s">
        <v>229</v>
      </c>
      <c r="D10" s="60" t="s">
        <v>187</v>
      </c>
      <c r="J10"/>
      <c r="K10"/>
      <c r="L10"/>
    </row>
    <row r="11" spans="2:12" ht="87" x14ac:dyDescent="0.35">
      <c r="B11" s="58" t="s">
        <v>146</v>
      </c>
      <c r="C11" s="59" t="s">
        <v>230</v>
      </c>
      <c r="D11" s="60" t="s">
        <v>244</v>
      </c>
      <c r="J11"/>
      <c r="K11"/>
      <c r="L11"/>
    </row>
    <row r="12" spans="2:12" ht="72.5" x14ac:dyDescent="0.35">
      <c r="B12" s="58" t="s">
        <v>154</v>
      </c>
      <c r="C12" s="59"/>
      <c r="D12" s="60" t="s">
        <v>253</v>
      </c>
      <c r="J12"/>
      <c r="K12"/>
      <c r="L12"/>
    </row>
    <row r="13" spans="2:12" ht="101.5" x14ac:dyDescent="0.35">
      <c r="B13" s="58" t="s">
        <v>163</v>
      </c>
      <c r="C13" s="59"/>
      <c r="D13" s="60" t="s">
        <v>178</v>
      </c>
      <c r="J13"/>
      <c r="K13"/>
      <c r="L13"/>
    </row>
    <row r="14" spans="2:12" ht="72.5" x14ac:dyDescent="0.35">
      <c r="B14" s="58" t="s">
        <v>194</v>
      </c>
      <c r="C14" s="64"/>
      <c r="D14" s="60" t="s">
        <v>170</v>
      </c>
      <c r="J14"/>
      <c r="K14"/>
      <c r="L14"/>
    </row>
    <row r="15" spans="2:12" ht="101.5" x14ac:dyDescent="0.35">
      <c r="B15" s="58" t="s">
        <v>195</v>
      </c>
      <c r="C15" s="64"/>
      <c r="D15" s="60" t="s">
        <v>171</v>
      </c>
      <c r="E15" s="41"/>
      <c r="J15"/>
      <c r="K15"/>
      <c r="L15"/>
    </row>
    <row r="16" spans="2:12" ht="87" x14ac:dyDescent="0.35">
      <c r="B16" s="58" t="s">
        <v>190</v>
      </c>
      <c r="C16" s="59"/>
      <c r="D16" s="60" t="s">
        <v>192</v>
      </c>
      <c r="E16" s="41"/>
      <c r="J16"/>
      <c r="K16"/>
      <c r="L16"/>
    </row>
    <row r="17" spans="2:12" ht="72.5" x14ac:dyDescent="0.35">
      <c r="B17" s="58" t="s">
        <v>193</v>
      </c>
      <c r="C17" s="59"/>
      <c r="D17" s="60" t="s">
        <v>254</v>
      </c>
      <c r="E17" s="41"/>
      <c r="J17"/>
      <c r="K17"/>
      <c r="L17"/>
    </row>
    <row r="18" spans="2:12" ht="58" x14ac:dyDescent="0.35">
      <c r="B18" s="58" t="s">
        <v>151</v>
      </c>
      <c r="C18" s="59" t="s">
        <v>248</v>
      </c>
      <c r="D18" s="60" t="s">
        <v>256</v>
      </c>
      <c r="E18" s="41"/>
      <c r="J18"/>
      <c r="K18"/>
      <c r="L18"/>
    </row>
    <row r="19" spans="2:12" ht="29" x14ac:dyDescent="0.35">
      <c r="B19" s="58" t="s">
        <v>142</v>
      </c>
      <c r="C19" s="62" t="s">
        <v>231</v>
      </c>
      <c r="D19" s="60" t="s">
        <v>255</v>
      </c>
      <c r="E19" s="41"/>
      <c r="J19"/>
      <c r="K19"/>
      <c r="L19"/>
    </row>
    <row r="20" spans="2:12" ht="101.5" x14ac:dyDescent="0.35">
      <c r="B20" s="58" t="s">
        <v>39</v>
      </c>
      <c r="C20" s="64"/>
      <c r="D20" s="60" t="s">
        <v>198</v>
      </c>
      <c r="E20" s="41"/>
      <c r="I20"/>
      <c r="J20"/>
      <c r="K20"/>
      <c r="L20"/>
    </row>
    <row r="21" spans="2:12" ht="87" x14ac:dyDescent="0.35">
      <c r="B21" s="58" t="s">
        <v>139</v>
      </c>
      <c r="C21" s="62" t="s">
        <v>232</v>
      </c>
      <c r="D21" s="60" t="s">
        <v>197</v>
      </c>
      <c r="E21" s="41"/>
      <c r="I21"/>
      <c r="J21"/>
      <c r="K21"/>
      <c r="L21"/>
    </row>
    <row r="22" spans="2:12" ht="43.5" x14ac:dyDescent="0.35">
      <c r="B22" s="58" t="s">
        <v>65</v>
      </c>
      <c r="C22" s="64"/>
      <c r="D22" s="60" t="s">
        <v>180</v>
      </c>
      <c r="E22" s="41"/>
      <c r="I22"/>
      <c r="J22"/>
      <c r="K22"/>
      <c r="L22"/>
    </row>
    <row r="23" spans="2:12" ht="72.5" x14ac:dyDescent="0.35">
      <c r="B23" s="58" t="s">
        <v>141</v>
      </c>
      <c r="C23" s="59" t="s">
        <v>259</v>
      </c>
      <c r="D23" s="60" t="s">
        <v>161</v>
      </c>
      <c r="E23" s="41"/>
      <c r="I23"/>
      <c r="J23"/>
      <c r="K23"/>
      <c r="L23"/>
    </row>
    <row r="24" spans="2:12" x14ac:dyDescent="0.35">
      <c r="B24" s="73" t="s">
        <v>260</v>
      </c>
      <c r="C24" s="59"/>
      <c r="D24" s="60"/>
      <c r="E24" s="41"/>
      <c r="I24"/>
      <c r="J24"/>
      <c r="K24"/>
      <c r="L24"/>
    </row>
    <row r="25" spans="2:12" ht="58" x14ac:dyDescent="0.35">
      <c r="B25" s="58" t="s">
        <v>73</v>
      </c>
      <c r="C25" s="59" t="s">
        <v>233</v>
      </c>
      <c r="D25" s="60" t="s">
        <v>160</v>
      </c>
      <c r="E25" s="41"/>
      <c r="I25"/>
      <c r="J25"/>
      <c r="K25"/>
      <c r="L25"/>
    </row>
    <row r="26" spans="2:12" ht="72.5" x14ac:dyDescent="0.35">
      <c r="B26" s="58" t="s">
        <v>152</v>
      </c>
      <c r="C26" s="59" t="s">
        <v>233</v>
      </c>
      <c r="D26" s="60" t="s">
        <v>257</v>
      </c>
      <c r="E26" s="41"/>
      <c r="I26"/>
      <c r="J26"/>
      <c r="K26"/>
      <c r="L26"/>
    </row>
    <row r="27" spans="2:12" ht="72.5" x14ac:dyDescent="0.35">
      <c r="B27" s="58" t="s">
        <v>148</v>
      </c>
      <c r="C27" s="62" t="s">
        <v>234</v>
      </c>
      <c r="D27" s="60" t="s">
        <v>173</v>
      </c>
      <c r="E27" s="41"/>
      <c r="I27"/>
      <c r="J27"/>
      <c r="K27"/>
      <c r="L27"/>
    </row>
    <row r="28" spans="2:12" ht="43.5" x14ac:dyDescent="0.35">
      <c r="B28" s="58" t="s">
        <v>153</v>
      </c>
      <c r="C28" s="59" t="s">
        <v>236</v>
      </c>
      <c r="D28" s="60" t="s">
        <v>157</v>
      </c>
      <c r="E28" s="41"/>
      <c r="I28"/>
      <c r="J28"/>
      <c r="K28"/>
      <c r="L28"/>
    </row>
    <row r="29" spans="2:12" x14ac:dyDescent="0.35">
      <c r="B29" s="58" t="s">
        <v>109</v>
      </c>
      <c r="C29" s="59" t="s">
        <v>235</v>
      </c>
      <c r="D29" s="65" t="s">
        <v>155</v>
      </c>
      <c r="E29" s="41"/>
      <c r="I29"/>
      <c r="J29"/>
      <c r="K29"/>
      <c r="L29"/>
    </row>
    <row r="30" spans="2:12" ht="43.5" x14ac:dyDescent="0.35">
      <c r="B30" s="58" t="s">
        <v>74</v>
      </c>
      <c r="C30" s="59"/>
      <c r="D30" s="60" t="s">
        <v>164</v>
      </c>
      <c r="E30" s="41"/>
      <c r="I30"/>
      <c r="J30"/>
      <c r="K30"/>
      <c r="L30"/>
    </row>
    <row r="31" spans="2:12" x14ac:dyDescent="0.35">
      <c r="B31" s="73" t="s">
        <v>258</v>
      </c>
      <c r="C31" s="59"/>
      <c r="D31" s="60"/>
      <c r="E31" s="41"/>
      <c r="I31"/>
      <c r="J31"/>
      <c r="K31"/>
      <c r="L31"/>
    </row>
    <row r="32" spans="2:12" ht="29" x14ac:dyDescent="0.35">
      <c r="B32" s="58" t="s">
        <v>67</v>
      </c>
      <c r="C32" s="64"/>
      <c r="D32" s="60" t="s">
        <v>165</v>
      </c>
      <c r="E32" s="41"/>
      <c r="I32"/>
      <c r="J32"/>
      <c r="K32"/>
      <c r="L32"/>
    </row>
    <row r="33" spans="2:12" ht="130.5" x14ac:dyDescent="0.35">
      <c r="B33" s="58" t="s">
        <v>108</v>
      </c>
      <c r="C33" s="62" t="s">
        <v>231</v>
      </c>
      <c r="D33" s="60" t="s">
        <v>203</v>
      </c>
      <c r="E33" s="41"/>
      <c r="I33"/>
      <c r="J33"/>
      <c r="K33"/>
      <c r="L33"/>
    </row>
    <row r="34" spans="2:12" ht="101.5" x14ac:dyDescent="0.35">
      <c r="B34" s="58" t="s">
        <v>72</v>
      </c>
      <c r="C34" s="64"/>
      <c r="D34" s="60" t="s">
        <v>169</v>
      </c>
      <c r="E34" s="41"/>
      <c r="I34"/>
      <c r="J34"/>
      <c r="K34"/>
      <c r="L34"/>
    </row>
    <row r="35" spans="2:12" x14ac:dyDescent="0.35">
      <c r="B35" s="58" t="s">
        <v>44</v>
      </c>
      <c r="C35" s="64"/>
      <c r="D35" s="65" t="s">
        <v>156</v>
      </c>
      <c r="E35" s="41"/>
      <c r="I35"/>
      <c r="J35"/>
      <c r="K35"/>
      <c r="L35"/>
    </row>
    <row r="36" spans="2:12" ht="43.5" x14ac:dyDescent="0.35">
      <c r="B36" s="58" t="s">
        <v>143</v>
      </c>
      <c r="C36" s="59" t="s">
        <v>237</v>
      </c>
      <c r="D36" s="60" t="s">
        <v>175</v>
      </c>
      <c r="E36" s="41"/>
      <c r="I36"/>
      <c r="J36"/>
      <c r="K36"/>
      <c r="L36"/>
    </row>
    <row r="37" spans="2:12" ht="43.5" x14ac:dyDescent="0.35">
      <c r="B37" s="58" t="s">
        <v>166</v>
      </c>
      <c r="C37" s="59"/>
      <c r="D37" s="60" t="s">
        <v>209</v>
      </c>
      <c r="E37" s="41"/>
      <c r="I37"/>
      <c r="J37"/>
      <c r="K37"/>
      <c r="L37"/>
    </row>
    <row r="38" spans="2:12" ht="87" x14ac:dyDescent="0.35">
      <c r="B38" s="58" t="s">
        <v>137</v>
      </c>
      <c r="C38" s="62" t="s">
        <v>238</v>
      </c>
      <c r="D38" s="60" t="s">
        <v>216</v>
      </c>
    </row>
    <row r="39" spans="2:12" ht="87" x14ac:dyDescent="0.35">
      <c r="B39" s="58" t="s">
        <v>36</v>
      </c>
      <c r="C39" s="62"/>
      <c r="D39" s="60" t="s">
        <v>174</v>
      </c>
    </row>
    <row r="40" spans="2:12" ht="72.5" x14ac:dyDescent="0.35">
      <c r="B40" s="58" t="s">
        <v>144</v>
      </c>
      <c r="C40" s="59" t="s">
        <v>239</v>
      </c>
      <c r="D40" s="60" t="s">
        <v>247</v>
      </c>
    </row>
    <row r="41" spans="2:12" ht="58" x14ac:dyDescent="0.35">
      <c r="B41" s="58" t="s">
        <v>145</v>
      </c>
      <c r="C41" s="59" t="s">
        <v>240</v>
      </c>
      <c r="D41" s="60" t="s">
        <v>162</v>
      </c>
    </row>
    <row r="42" spans="2:12" ht="43.5" x14ac:dyDescent="0.35">
      <c r="B42" s="58" t="s">
        <v>150</v>
      </c>
      <c r="C42" s="66" t="s">
        <v>241</v>
      </c>
      <c r="D42" s="60" t="s">
        <v>168</v>
      </c>
    </row>
    <row r="43" spans="2:12" ht="101.5" x14ac:dyDescent="0.35">
      <c r="B43" s="58" t="s">
        <v>75</v>
      </c>
      <c r="C43" s="59" t="s">
        <v>242</v>
      </c>
      <c r="D43" s="60" t="s">
        <v>159</v>
      </c>
    </row>
    <row r="44" spans="2:12" ht="72.5" x14ac:dyDescent="0.35">
      <c r="B44" s="58" t="s">
        <v>45</v>
      </c>
      <c r="C44" s="66" t="s">
        <v>243</v>
      </c>
      <c r="D44" s="60" t="s">
        <v>167</v>
      </c>
    </row>
    <row r="45" spans="2:12" ht="43.5" x14ac:dyDescent="0.35">
      <c r="B45" s="58" t="s">
        <v>149</v>
      </c>
      <c r="C45" s="64"/>
      <c r="D45" s="60" t="s">
        <v>172</v>
      </c>
    </row>
    <row r="47" spans="2:12" x14ac:dyDescent="0.35">
      <c r="B47" s="39"/>
    </row>
    <row r="48" spans="2:12" x14ac:dyDescent="0.35">
      <c r="B48" s="39"/>
    </row>
    <row r="49" spans="2:2" x14ac:dyDescent="0.35">
      <c r="B49" s="39"/>
    </row>
    <row r="50" spans="2:2" x14ac:dyDescent="0.35">
      <c r="B50" s="39"/>
    </row>
    <row r="51" spans="2:2" x14ac:dyDescent="0.35">
      <c r="B51" s="39"/>
    </row>
    <row r="52" spans="2:2" x14ac:dyDescent="0.35">
      <c r="B52" s="39"/>
    </row>
    <row r="53" spans="2:2" x14ac:dyDescent="0.35">
      <c r="B53" s="39"/>
    </row>
    <row r="54" spans="2:2" x14ac:dyDescent="0.35">
      <c r="B54" s="39"/>
    </row>
    <row r="55" spans="2:2" x14ac:dyDescent="0.35">
      <c r="B55" s="39"/>
    </row>
  </sheetData>
  <mergeCells count="1">
    <mergeCell ref="B1:D1"/>
  </mergeCells>
  <printOptions horizontalCentered="1"/>
  <pageMargins left="0.31496062992125984" right="0.31496062992125984" top="0.35433070866141736" bottom="0.35433070866141736" header="0.31496062992125984" footer="0.31496062992125984"/>
  <pageSetup paperSize="8" scale="65" orientation="portrait" r:id="rId1"/>
  <rowBreaks count="1" manualBreakCount="1">
    <brk id="22"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W63"/>
  <sheetViews>
    <sheetView showGridLines="0" workbookViewId="0">
      <selection activeCell="Q21" sqref="Q21"/>
    </sheetView>
  </sheetViews>
  <sheetFormatPr defaultRowHeight="14.5" x14ac:dyDescent="0.35"/>
  <sheetData>
    <row r="21" spans="1:23" ht="18" x14ac:dyDescent="0.4">
      <c r="A21" s="196" t="s">
        <v>3</v>
      </c>
      <c r="B21" s="196"/>
      <c r="C21" s="196"/>
      <c r="D21" s="196" t="s">
        <v>20</v>
      </c>
      <c r="E21" s="196"/>
      <c r="F21" s="196"/>
      <c r="G21" s="196"/>
      <c r="H21" s="196"/>
      <c r="I21" s="196"/>
      <c r="J21" s="196"/>
      <c r="K21" s="196"/>
      <c r="L21" s="196"/>
      <c r="M21" s="196"/>
    </row>
    <row r="22" spans="1:23" ht="15.5" x14ac:dyDescent="0.35">
      <c r="A22" s="199" t="s">
        <v>4</v>
      </c>
      <c r="B22" s="199"/>
      <c r="C22" s="199"/>
      <c r="D22" s="200">
        <v>6</v>
      </c>
      <c r="E22" s="200"/>
      <c r="F22" s="201">
        <v>7</v>
      </c>
      <c r="G22" s="202"/>
      <c r="H22" s="203">
        <v>8</v>
      </c>
      <c r="I22" s="204"/>
      <c r="J22" s="197">
        <v>9</v>
      </c>
      <c r="K22" s="198"/>
      <c r="L22" s="205">
        <v>10</v>
      </c>
      <c r="M22" s="206"/>
    </row>
    <row r="23" spans="1:23" ht="15.5" x14ac:dyDescent="0.35">
      <c r="A23" s="199" t="s">
        <v>5</v>
      </c>
      <c r="B23" s="199"/>
      <c r="C23" s="199"/>
      <c r="D23" s="207">
        <v>5</v>
      </c>
      <c r="E23" s="207"/>
      <c r="F23" s="208">
        <v>6</v>
      </c>
      <c r="G23" s="209"/>
      <c r="H23" s="201">
        <v>7</v>
      </c>
      <c r="I23" s="202"/>
      <c r="J23" s="203">
        <v>8</v>
      </c>
      <c r="K23" s="210"/>
      <c r="L23" s="197">
        <v>9</v>
      </c>
      <c r="M23" s="198"/>
    </row>
    <row r="24" spans="1:23" ht="15.5" x14ac:dyDescent="0.35">
      <c r="A24" s="199" t="s">
        <v>6</v>
      </c>
      <c r="B24" s="199"/>
      <c r="C24" s="199"/>
      <c r="D24" s="212">
        <v>4</v>
      </c>
      <c r="E24" s="212"/>
      <c r="F24" s="213">
        <v>5</v>
      </c>
      <c r="G24" s="214"/>
      <c r="H24" s="208">
        <v>6</v>
      </c>
      <c r="I24" s="209"/>
      <c r="J24" s="201">
        <v>7</v>
      </c>
      <c r="K24" s="211"/>
      <c r="L24" s="203">
        <v>8</v>
      </c>
      <c r="M24" s="210"/>
    </row>
    <row r="25" spans="1:23" ht="15.5" x14ac:dyDescent="0.35">
      <c r="A25" s="199" t="s">
        <v>7</v>
      </c>
      <c r="B25" s="199"/>
      <c r="C25" s="199"/>
      <c r="D25" s="215">
        <v>3</v>
      </c>
      <c r="E25" s="215"/>
      <c r="F25" s="216">
        <v>4</v>
      </c>
      <c r="G25" s="217"/>
      <c r="H25" s="213">
        <v>5</v>
      </c>
      <c r="I25" s="214"/>
      <c r="J25" s="208">
        <v>6</v>
      </c>
      <c r="K25" s="218"/>
      <c r="L25" s="201">
        <v>7</v>
      </c>
      <c r="M25" s="211"/>
    </row>
    <row r="26" spans="1:23" ht="15.5" x14ac:dyDescent="0.35">
      <c r="A26" s="199" t="s">
        <v>14</v>
      </c>
      <c r="B26" s="199"/>
      <c r="C26" s="199"/>
      <c r="D26" s="221">
        <v>2</v>
      </c>
      <c r="E26" s="222"/>
      <c r="F26" s="223">
        <v>3</v>
      </c>
      <c r="G26" s="224"/>
      <c r="H26" s="216">
        <v>4</v>
      </c>
      <c r="I26" s="217"/>
      <c r="J26" s="213">
        <v>5</v>
      </c>
      <c r="K26" s="225"/>
      <c r="L26" s="208">
        <v>6</v>
      </c>
      <c r="M26" s="218"/>
    </row>
    <row r="27" spans="1:23" ht="18" x14ac:dyDescent="0.4">
      <c r="A27" s="196" t="s">
        <v>8</v>
      </c>
      <c r="B27" s="196"/>
      <c r="C27" s="196"/>
      <c r="D27" s="199" t="s">
        <v>14</v>
      </c>
      <c r="E27" s="199"/>
      <c r="F27" s="199" t="s">
        <v>7</v>
      </c>
      <c r="G27" s="199"/>
      <c r="H27" s="199" t="s">
        <v>6</v>
      </c>
      <c r="I27" s="199"/>
      <c r="J27" s="199" t="s">
        <v>9</v>
      </c>
      <c r="K27" s="199"/>
      <c r="L27" s="199" t="s">
        <v>10</v>
      </c>
      <c r="M27" s="199"/>
    </row>
    <row r="31" spans="1:23" ht="18" x14ac:dyDescent="0.35">
      <c r="A31" s="195" t="s">
        <v>22</v>
      </c>
      <c r="B31" s="195"/>
      <c r="C31" s="195" t="s">
        <v>21</v>
      </c>
      <c r="D31" s="195"/>
      <c r="E31" s="195"/>
      <c r="F31" s="195"/>
      <c r="G31" s="195"/>
      <c r="H31" s="195"/>
      <c r="I31" s="195"/>
      <c r="J31" s="195"/>
      <c r="K31" s="195"/>
      <c r="L31" s="195"/>
      <c r="M31" s="195"/>
      <c r="N31" s="195"/>
      <c r="O31" s="195"/>
      <c r="P31" s="195"/>
      <c r="Q31" s="195"/>
      <c r="R31" s="195"/>
      <c r="S31" s="195"/>
      <c r="T31" s="195"/>
      <c r="U31" s="195"/>
      <c r="V31" s="195"/>
      <c r="W31" s="16"/>
    </row>
    <row r="32" spans="1:23" ht="15.5" x14ac:dyDescent="0.35">
      <c r="A32" s="192" t="s">
        <v>23</v>
      </c>
      <c r="B32" s="192"/>
      <c r="C32" s="193" t="s">
        <v>30</v>
      </c>
      <c r="D32" s="193"/>
      <c r="E32" s="193"/>
      <c r="F32" s="193"/>
      <c r="G32" s="193"/>
      <c r="H32" s="193"/>
      <c r="I32" s="193"/>
      <c r="J32" s="193"/>
      <c r="K32" s="193"/>
      <c r="L32" s="193"/>
      <c r="M32" s="193"/>
      <c r="N32" s="193"/>
      <c r="O32" s="193"/>
      <c r="P32" s="193"/>
      <c r="Q32" s="193"/>
      <c r="R32" s="193"/>
      <c r="S32" s="193"/>
      <c r="T32" s="193"/>
      <c r="U32" s="193"/>
      <c r="V32" s="193"/>
      <c r="W32" s="17"/>
    </row>
    <row r="33" spans="1:23" ht="15.5" x14ac:dyDescent="0.35">
      <c r="A33" s="192" t="s">
        <v>33</v>
      </c>
      <c r="B33" s="192"/>
      <c r="C33" s="193" t="s">
        <v>28</v>
      </c>
      <c r="D33" s="193"/>
      <c r="E33" s="194"/>
      <c r="F33" s="194"/>
      <c r="G33" s="194"/>
      <c r="H33" s="194"/>
      <c r="I33" s="194"/>
      <c r="J33" s="194"/>
      <c r="K33" s="194"/>
      <c r="L33" s="194"/>
      <c r="M33" s="194"/>
      <c r="N33" s="194"/>
      <c r="O33" s="194"/>
      <c r="P33" s="194"/>
      <c r="Q33" s="194"/>
      <c r="R33" s="194"/>
      <c r="S33" s="194"/>
      <c r="T33" s="194"/>
      <c r="U33" s="194"/>
      <c r="V33" s="194"/>
      <c r="W33" s="18"/>
    </row>
    <row r="34" spans="1:23" ht="15.5" x14ac:dyDescent="0.35">
      <c r="A34" s="192" t="s">
        <v>24</v>
      </c>
      <c r="B34" s="192"/>
      <c r="C34" s="193" t="s">
        <v>42</v>
      </c>
      <c r="D34" s="193"/>
      <c r="E34" s="194"/>
      <c r="F34" s="194"/>
      <c r="G34" s="194"/>
      <c r="H34" s="194"/>
      <c r="I34" s="194"/>
      <c r="J34" s="194"/>
      <c r="K34" s="194"/>
      <c r="L34" s="194"/>
      <c r="M34" s="194"/>
      <c r="N34" s="194"/>
      <c r="O34" s="194"/>
      <c r="P34" s="194"/>
      <c r="Q34" s="194"/>
      <c r="R34" s="194"/>
      <c r="S34" s="194"/>
      <c r="T34" s="194"/>
      <c r="U34" s="194"/>
      <c r="V34" s="194"/>
      <c r="W34" s="18"/>
    </row>
    <row r="35" spans="1:23" ht="15.5" x14ac:dyDescent="0.35">
      <c r="A35" s="192" t="s">
        <v>25</v>
      </c>
      <c r="B35" s="192"/>
      <c r="C35" s="193" t="s">
        <v>29</v>
      </c>
      <c r="D35" s="193"/>
      <c r="E35" s="194"/>
      <c r="F35" s="194"/>
      <c r="G35" s="194"/>
      <c r="H35" s="194"/>
      <c r="I35" s="194"/>
      <c r="J35" s="194"/>
      <c r="K35" s="194"/>
      <c r="L35" s="194"/>
      <c r="M35" s="194"/>
      <c r="N35" s="194"/>
      <c r="O35" s="194"/>
      <c r="P35" s="194"/>
      <c r="Q35" s="194"/>
      <c r="R35" s="194"/>
      <c r="S35" s="194"/>
      <c r="T35" s="194"/>
      <c r="U35" s="194"/>
      <c r="V35" s="194"/>
      <c r="W35" s="18"/>
    </row>
    <row r="36" spans="1:23" ht="15.5" x14ac:dyDescent="0.35">
      <c r="A36" s="192" t="s">
        <v>26</v>
      </c>
      <c r="B36" s="192"/>
      <c r="C36" s="193" t="s">
        <v>43</v>
      </c>
      <c r="D36" s="193"/>
      <c r="E36" s="194"/>
      <c r="F36" s="194"/>
      <c r="G36" s="194"/>
      <c r="H36" s="194"/>
      <c r="I36" s="194"/>
      <c r="J36" s="194"/>
      <c r="K36" s="194"/>
      <c r="L36" s="194"/>
      <c r="M36" s="194"/>
      <c r="N36" s="194"/>
      <c r="O36" s="194"/>
      <c r="P36" s="194"/>
      <c r="Q36" s="194"/>
      <c r="R36" s="194"/>
      <c r="S36" s="194"/>
      <c r="T36" s="194"/>
      <c r="U36" s="194"/>
      <c r="V36" s="194"/>
      <c r="W36" s="18"/>
    </row>
    <row r="37" spans="1:23" ht="15.5" x14ac:dyDescent="0.35">
      <c r="A37" s="192" t="s">
        <v>27</v>
      </c>
      <c r="B37" s="192"/>
      <c r="C37" s="193" t="s">
        <v>31</v>
      </c>
      <c r="D37" s="193"/>
      <c r="E37" s="194"/>
      <c r="F37" s="194"/>
      <c r="G37" s="194"/>
      <c r="H37" s="194"/>
      <c r="I37" s="194"/>
      <c r="J37" s="194"/>
      <c r="K37" s="194"/>
      <c r="L37" s="194"/>
      <c r="M37" s="194"/>
      <c r="N37" s="194"/>
      <c r="O37" s="194"/>
      <c r="P37" s="194"/>
      <c r="Q37" s="194"/>
      <c r="R37" s="194"/>
      <c r="S37" s="194"/>
      <c r="T37" s="194"/>
      <c r="U37" s="194"/>
      <c r="V37" s="194"/>
      <c r="W37" s="18"/>
    </row>
    <row r="39" spans="1:23" ht="18" x14ac:dyDescent="0.4">
      <c r="A39" s="182" t="s">
        <v>12</v>
      </c>
      <c r="B39" s="183"/>
      <c r="C39" s="183"/>
      <c r="D39" s="183"/>
      <c r="E39" s="183"/>
      <c r="F39" s="183"/>
      <c r="G39" s="183"/>
      <c r="H39" s="184"/>
      <c r="I39" s="185" t="s">
        <v>13</v>
      </c>
      <c r="J39" s="186"/>
      <c r="K39" s="186"/>
      <c r="L39" s="186"/>
      <c r="M39" s="186"/>
      <c r="N39" s="186"/>
    </row>
    <row r="40" spans="1:23" ht="15.5" x14ac:dyDescent="0.35">
      <c r="A40" s="187" t="s">
        <v>4</v>
      </c>
      <c r="B40" s="188"/>
      <c r="C40" s="188"/>
      <c r="D40" s="189"/>
      <c r="E40" s="190" t="s">
        <v>15</v>
      </c>
      <c r="F40" s="190"/>
      <c r="G40" s="190"/>
      <c r="H40" s="187" t="s">
        <v>10</v>
      </c>
      <c r="I40" s="189"/>
      <c r="J40" s="191"/>
      <c r="K40" s="191"/>
      <c r="L40" s="191"/>
      <c r="M40" s="191"/>
    </row>
    <row r="41" spans="1:23" ht="15.5" x14ac:dyDescent="0.35">
      <c r="A41" s="187" t="s">
        <v>5</v>
      </c>
      <c r="B41" s="188"/>
      <c r="C41" s="188"/>
      <c r="D41" s="189"/>
      <c r="E41" s="191" t="s">
        <v>16</v>
      </c>
      <c r="F41" s="191"/>
      <c r="G41" s="191"/>
      <c r="H41" s="187" t="s">
        <v>9</v>
      </c>
      <c r="I41" s="189"/>
      <c r="J41" s="191"/>
      <c r="K41" s="191"/>
      <c r="L41" s="191"/>
      <c r="M41" s="191"/>
    </row>
    <row r="42" spans="1:23" ht="15.5" x14ac:dyDescent="0.35">
      <c r="A42" s="187" t="s">
        <v>6</v>
      </c>
      <c r="B42" s="188"/>
      <c r="C42" s="188"/>
      <c r="D42" s="189"/>
      <c r="E42" s="191" t="s">
        <v>17</v>
      </c>
      <c r="F42" s="191"/>
      <c r="G42" s="191"/>
      <c r="H42" s="187" t="s">
        <v>6</v>
      </c>
      <c r="I42" s="189"/>
      <c r="J42" s="191"/>
      <c r="K42" s="191"/>
      <c r="L42" s="191"/>
      <c r="M42" s="191"/>
    </row>
    <row r="43" spans="1:23" ht="15.5" x14ac:dyDescent="0.35">
      <c r="A43" s="187" t="s">
        <v>7</v>
      </c>
      <c r="B43" s="188"/>
      <c r="C43" s="188"/>
      <c r="D43" s="189"/>
      <c r="E43" s="191" t="s">
        <v>18</v>
      </c>
      <c r="F43" s="191"/>
      <c r="G43" s="191"/>
      <c r="H43" s="187" t="s">
        <v>7</v>
      </c>
      <c r="I43" s="189"/>
      <c r="J43" s="191"/>
      <c r="K43" s="191"/>
      <c r="L43" s="191"/>
      <c r="M43" s="191"/>
    </row>
    <row r="44" spans="1:23" ht="15.5" x14ac:dyDescent="0.35">
      <c r="A44" s="187" t="s">
        <v>14</v>
      </c>
      <c r="B44" s="188"/>
      <c r="C44" s="188"/>
      <c r="D44" s="189"/>
      <c r="E44" s="191" t="s">
        <v>19</v>
      </c>
      <c r="F44" s="191"/>
      <c r="G44" s="191"/>
      <c r="H44" s="187" t="s">
        <v>14</v>
      </c>
      <c r="I44" s="189"/>
      <c r="J44" s="191"/>
      <c r="K44" s="191"/>
      <c r="L44" s="191"/>
      <c r="M44" s="191"/>
    </row>
    <row r="48" spans="1:23" ht="18" x14ac:dyDescent="0.4">
      <c r="A48" s="219" t="s">
        <v>3</v>
      </c>
      <c r="B48" s="219"/>
      <c r="C48" s="219"/>
      <c r="D48" s="219" t="s">
        <v>20</v>
      </c>
      <c r="E48" s="219"/>
      <c r="F48" s="219"/>
      <c r="G48" s="219"/>
      <c r="H48" s="219"/>
      <c r="I48" s="219"/>
      <c r="J48" s="219"/>
      <c r="K48" s="219"/>
      <c r="L48" s="219"/>
      <c r="M48" s="219"/>
    </row>
    <row r="49" spans="1:13" ht="15.5" x14ac:dyDescent="0.35">
      <c r="A49" s="220" t="s">
        <v>4</v>
      </c>
      <c r="B49" s="220"/>
      <c r="C49" s="220"/>
      <c r="D49" s="200">
        <v>6</v>
      </c>
      <c r="E49" s="200"/>
      <c r="F49" s="201">
        <v>7</v>
      </c>
      <c r="G49" s="202"/>
      <c r="H49" s="203">
        <v>8</v>
      </c>
      <c r="I49" s="204"/>
      <c r="J49" s="197">
        <v>9</v>
      </c>
      <c r="K49" s="198"/>
      <c r="L49" s="205">
        <v>10</v>
      </c>
      <c r="M49" s="206"/>
    </row>
    <row r="50" spans="1:13" ht="15.5" x14ac:dyDescent="0.35">
      <c r="A50" s="220" t="s">
        <v>5</v>
      </c>
      <c r="B50" s="220"/>
      <c r="C50" s="220"/>
      <c r="D50" s="207">
        <v>5</v>
      </c>
      <c r="E50" s="207"/>
      <c r="F50" s="208">
        <v>6</v>
      </c>
      <c r="G50" s="209"/>
      <c r="H50" s="201">
        <v>7</v>
      </c>
      <c r="I50" s="202"/>
      <c r="J50" s="203">
        <v>8</v>
      </c>
      <c r="K50" s="210"/>
      <c r="L50" s="197">
        <v>9</v>
      </c>
      <c r="M50" s="198"/>
    </row>
    <row r="51" spans="1:13" ht="15.5" x14ac:dyDescent="0.35">
      <c r="A51" s="220" t="s">
        <v>6</v>
      </c>
      <c r="B51" s="220"/>
      <c r="C51" s="220"/>
      <c r="D51" s="212">
        <v>4</v>
      </c>
      <c r="E51" s="212"/>
      <c r="F51" s="213">
        <v>5</v>
      </c>
      <c r="G51" s="214"/>
      <c r="H51" s="208">
        <v>6</v>
      </c>
      <c r="I51" s="209"/>
      <c r="J51" s="201">
        <v>7</v>
      </c>
      <c r="K51" s="211"/>
      <c r="L51" s="203">
        <v>8</v>
      </c>
      <c r="M51" s="210"/>
    </row>
    <row r="52" spans="1:13" ht="15.5" x14ac:dyDescent="0.35">
      <c r="A52" s="220" t="s">
        <v>7</v>
      </c>
      <c r="B52" s="220"/>
      <c r="C52" s="220"/>
      <c r="D52" s="215">
        <v>3</v>
      </c>
      <c r="E52" s="215"/>
      <c r="F52" s="216">
        <v>4</v>
      </c>
      <c r="G52" s="217"/>
      <c r="H52" s="213">
        <v>5</v>
      </c>
      <c r="I52" s="214"/>
      <c r="J52" s="208">
        <v>6</v>
      </c>
      <c r="K52" s="218"/>
      <c r="L52" s="201">
        <v>7</v>
      </c>
      <c r="M52" s="211"/>
    </row>
    <row r="53" spans="1:13" ht="15.5" x14ac:dyDescent="0.35">
      <c r="A53" s="220" t="s">
        <v>14</v>
      </c>
      <c r="B53" s="220"/>
      <c r="C53" s="220"/>
      <c r="D53" s="221">
        <v>2</v>
      </c>
      <c r="E53" s="222"/>
      <c r="F53" s="223">
        <v>3</v>
      </c>
      <c r="G53" s="224"/>
      <c r="H53" s="216">
        <v>4</v>
      </c>
      <c r="I53" s="217"/>
      <c r="J53" s="213">
        <v>5</v>
      </c>
      <c r="K53" s="225"/>
      <c r="L53" s="208">
        <v>6</v>
      </c>
      <c r="M53" s="218"/>
    </row>
    <row r="54" spans="1:13" ht="18" x14ac:dyDescent="0.4">
      <c r="A54" s="219" t="s">
        <v>8</v>
      </c>
      <c r="B54" s="219"/>
      <c r="C54" s="219"/>
      <c r="D54" s="220" t="s">
        <v>14</v>
      </c>
      <c r="E54" s="220"/>
      <c r="F54" s="220" t="s">
        <v>7</v>
      </c>
      <c r="G54" s="220"/>
      <c r="H54" s="220" t="s">
        <v>6</v>
      </c>
      <c r="I54" s="220"/>
      <c r="J54" s="220" t="s">
        <v>9</v>
      </c>
      <c r="K54" s="220"/>
      <c r="L54" s="220" t="s">
        <v>10</v>
      </c>
      <c r="M54" s="220"/>
    </row>
    <row r="57" spans="1:13" ht="18" x14ac:dyDescent="0.4">
      <c r="A57" s="196" t="s">
        <v>3</v>
      </c>
      <c r="B57" s="196"/>
      <c r="C57" s="196"/>
      <c r="D57" s="196" t="s">
        <v>20</v>
      </c>
      <c r="E57" s="196"/>
      <c r="F57" s="196"/>
      <c r="G57" s="196"/>
      <c r="H57" s="196"/>
      <c r="I57" s="196"/>
      <c r="J57" s="196"/>
      <c r="K57" s="196"/>
      <c r="L57" s="196"/>
      <c r="M57" s="196"/>
    </row>
    <row r="58" spans="1:13" ht="15.5" x14ac:dyDescent="0.35">
      <c r="A58" s="199" t="s">
        <v>4</v>
      </c>
      <c r="B58" s="199"/>
      <c r="C58" s="199"/>
      <c r="D58" s="200">
        <v>6</v>
      </c>
      <c r="E58" s="200"/>
      <c r="F58" s="201">
        <v>7</v>
      </c>
      <c r="G58" s="202"/>
      <c r="H58" s="203">
        <v>8</v>
      </c>
      <c r="I58" s="204"/>
      <c r="J58" s="197">
        <v>9</v>
      </c>
      <c r="K58" s="198"/>
      <c r="L58" s="205">
        <v>10</v>
      </c>
      <c r="M58" s="206"/>
    </row>
    <row r="59" spans="1:13" ht="15.5" x14ac:dyDescent="0.35">
      <c r="A59" s="199" t="s">
        <v>5</v>
      </c>
      <c r="B59" s="199"/>
      <c r="C59" s="199"/>
      <c r="D59" s="207">
        <v>5</v>
      </c>
      <c r="E59" s="207"/>
      <c r="F59" s="208">
        <v>6</v>
      </c>
      <c r="G59" s="209"/>
      <c r="H59" s="201">
        <v>7</v>
      </c>
      <c r="I59" s="202"/>
      <c r="J59" s="203">
        <v>8</v>
      </c>
      <c r="K59" s="210"/>
      <c r="L59" s="197">
        <v>9</v>
      </c>
      <c r="M59" s="198"/>
    </row>
    <row r="60" spans="1:13" ht="15.5" x14ac:dyDescent="0.35">
      <c r="A60" s="199" t="s">
        <v>6</v>
      </c>
      <c r="B60" s="199"/>
      <c r="C60" s="199"/>
      <c r="D60" s="212">
        <v>4</v>
      </c>
      <c r="E60" s="212"/>
      <c r="F60" s="213">
        <v>5</v>
      </c>
      <c r="G60" s="214"/>
      <c r="H60" s="208">
        <v>6</v>
      </c>
      <c r="I60" s="209"/>
      <c r="J60" s="201">
        <v>7</v>
      </c>
      <c r="K60" s="211"/>
      <c r="L60" s="203">
        <v>8</v>
      </c>
      <c r="M60" s="210"/>
    </row>
    <row r="61" spans="1:13" ht="15.5" x14ac:dyDescent="0.35">
      <c r="A61" s="199" t="s">
        <v>7</v>
      </c>
      <c r="B61" s="199"/>
      <c r="C61" s="199"/>
      <c r="D61" s="215">
        <v>3</v>
      </c>
      <c r="E61" s="215"/>
      <c r="F61" s="216">
        <v>4</v>
      </c>
      <c r="G61" s="217"/>
      <c r="H61" s="213">
        <v>5</v>
      </c>
      <c r="I61" s="214"/>
      <c r="J61" s="208">
        <v>6</v>
      </c>
      <c r="K61" s="218"/>
      <c r="L61" s="201">
        <v>7</v>
      </c>
      <c r="M61" s="211"/>
    </row>
    <row r="62" spans="1:13" ht="15.5" x14ac:dyDescent="0.35">
      <c r="A62" s="199" t="s">
        <v>14</v>
      </c>
      <c r="B62" s="199"/>
      <c r="C62" s="199"/>
      <c r="D62" s="221">
        <v>2</v>
      </c>
      <c r="E62" s="222"/>
      <c r="F62" s="223">
        <v>3</v>
      </c>
      <c r="G62" s="224"/>
      <c r="H62" s="216">
        <v>4</v>
      </c>
      <c r="I62" s="217"/>
      <c r="J62" s="213">
        <v>5</v>
      </c>
      <c r="K62" s="225"/>
      <c r="L62" s="208">
        <v>6</v>
      </c>
      <c r="M62" s="218"/>
    </row>
    <row r="63" spans="1:13" ht="18" x14ac:dyDescent="0.4">
      <c r="A63" s="196" t="s">
        <v>8</v>
      </c>
      <c r="B63" s="196"/>
      <c r="C63" s="196"/>
      <c r="D63" s="199" t="s">
        <v>14</v>
      </c>
      <c r="E63" s="199"/>
      <c r="F63" s="199" t="s">
        <v>7</v>
      </c>
      <c r="G63" s="199"/>
      <c r="H63" s="199" t="s">
        <v>6</v>
      </c>
      <c r="I63" s="199"/>
      <c r="J63" s="199" t="s">
        <v>9</v>
      </c>
      <c r="K63" s="199"/>
      <c r="L63" s="199" t="s">
        <v>10</v>
      </c>
      <c r="M63" s="199"/>
    </row>
  </sheetData>
  <mergeCells count="150">
    <mergeCell ref="A62:C62"/>
    <mergeCell ref="D62:E62"/>
    <mergeCell ref="F62:G62"/>
    <mergeCell ref="H62:I62"/>
    <mergeCell ref="J62:K62"/>
    <mergeCell ref="L62:M62"/>
    <mergeCell ref="A63:C63"/>
    <mergeCell ref="D63:E63"/>
    <mergeCell ref="F63:G63"/>
    <mergeCell ref="H63:I63"/>
    <mergeCell ref="J63:K63"/>
    <mergeCell ref="L63:M63"/>
    <mergeCell ref="A60:C60"/>
    <mergeCell ref="D60:E60"/>
    <mergeCell ref="F60:G60"/>
    <mergeCell ref="H60:I60"/>
    <mergeCell ref="J60:K60"/>
    <mergeCell ref="L60:M60"/>
    <mergeCell ref="A61:C61"/>
    <mergeCell ref="D61:E61"/>
    <mergeCell ref="F61:G61"/>
    <mergeCell ref="H61:I61"/>
    <mergeCell ref="J61:K61"/>
    <mergeCell ref="L61:M61"/>
    <mergeCell ref="A57:C57"/>
    <mergeCell ref="D57:M57"/>
    <mergeCell ref="A58:C58"/>
    <mergeCell ref="D58:E58"/>
    <mergeCell ref="F58:G58"/>
    <mergeCell ref="H58:I58"/>
    <mergeCell ref="J58:K58"/>
    <mergeCell ref="L58:M58"/>
    <mergeCell ref="A59:C59"/>
    <mergeCell ref="D59:E59"/>
    <mergeCell ref="F59:G59"/>
    <mergeCell ref="H59:I59"/>
    <mergeCell ref="J59:K59"/>
    <mergeCell ref="L59:M59"/>
    <mergeCell ref="L54:M54"/>
    <mergeCell ref="A54:C54"/>
    <mergeCell ref="D54:E54"/>
    <mergeCell ref="F54:G54"/>
    <mergeCell ref="H54:I54"/>
    <mergeCell ref="J54:K54"/>
    <mergeCell ref="L52:M52"/>
    <mergeCell ref="A53:C53"/>
    <mergeCell ref="D53:E53"/>
    <mergeCell ref="F53:G53"/>
    <mergeCell ref="H53:I53"/>
    <mergeCell ref="J53:K53"/>
    <mergeCell ref="L53:M53"/>
    <mergeCell ref="A52:C52"/>
    <mergeCell ref="D52:E52"/>
    <mergeCell ref="F52:G52"/>
    <mergeCell ref="H52:I52"/>
    <mergeCell ref="J52:K52"/>
    <mergeCell ref="L50:M50"/>
    <mergeCell ref="A51:C51"/>
    <mergeCell ref="D51:E51"/>
    <mergeCell ref="F51:G51"/>
    <mergeCell ref="H51:I51"/>
    <mergeCell ref="J51:K51"/>
    <mergeCell ref="L51:M51"/>
    <mergeCell ref="A50:C50"/>
    <mergeCell ref="D50:E50"/>
    <mergeCell ref="F50:G50"/>
    <mergeCell ref="H50:I50"/>
    <mergeCell ref="J50:K50"/>
    <mergeCell ref="A48:C48"/>
    <mergeCell ref="D48:M48"/>
    <mergeCell ref="A49:C49"/>
    <mergeCell ref="D49:E49"/>
    <mergeCell ref="F49:G49"/>
    <mergeCell ref="H49:I49"/>
    <mergeCell ref="J49:K49"/>
    <mergeCell ref="L49:M49"/>
    <mergeCell ref="L26:M26"/>
    <mergeCell ref="A27:C27"/>
    <mergeCell ref="D27:E27"/>
    <mergeCell ref="F27:G27"/>
    <mergeCell ref="H27:I27"/>
    <mergeCell ref="J27:K27"/>
    <mergeCell ref="L27:M27"/>
    <mergeCell ref="A26:C26"/>
    <mergeCell ref="D26:E26"/>
    <mergeCell ref="F26:G26"/>
    <mergeCell ref="H26:I26"/>
    <mergeCell ref="J26:K26"/>
    <mergeCell ref="A37:B37"/>
    <mergeCell ref="C37:V37"/>
    <mergeCell ref="A34:B34"/>
    <mergeCell ref="C34:V34"/>
    <mergeCell ref="L25:M25"/>
    <mergeCell ref="A24:C24"/>
    <mergeCell ref="D24:E24"/>
    <mergeCell ref="F24:G24"/>
    <mergeCell ref="H24:I24"/>
    <mergeCell ref="J24:K24"/>
    <mergeCell ref="L24:M24"/>
    <mergeCell ref="A25:C25"/>
    <mergeCell ref="D25:E25"/>
    <mergeCell ref="F25:G25"/>
    <mergeCell ref="H25:I25"/>
    <mergeCell ref="J25:K25"/>
    <mergeCell ref="A21:C21"/>
    <mergeCell ref="D21:M21"/>
    <mergeCell ref="L23:M23"/>
    <mergeCell ref="A22:C22"/>
    <mergeCell ref="D22:E22"/>
    <mergeCell ref="F22:G22"/>
    <mergeCell ref="H22:I22"/>
    <mergeCell ref="J22:K22"/>
    <mergeCell ref="L22:M22"/>
    <mergeCell ref="A23:C23"/>
    <mergeCell ref="D23:E23"/>
    <mergeCell ref="F23:G23"/>
    <mergeCell ref="H23:I23"/>
    <mergeCell ref="J23:K23"/>
    <mergeCell ref="A35:B35"/>
    <mergeCell ref="C35:V35"/>
    <mergeCell ref="A36:B36"/>
    <mergeCell ref="C36:V36"/>
    <mergeCell ref="A31:B31"/>
    <mergeCell ref="C31:V31"/>
    <mergeCell ref="A32:B32"/>
    <mergeCell ref="C32:V32"/>
    <mergeCell ref="A33:B33"/>
    <mergeCell ref="C33:V33"/>
    <mergeCell ref="A44:D44"/>
    <mergeCell ref="E44:G44"/>
    <mergeCell ref="H44:I44"/>
    <mergeCell ref="J44:M44"/>
    <mergeCell ref="H41:I41"/>
    <mergeCell ref="J41:M41"/>
    <mergeCell ref="A42:D42"/>
    <mergeCell ref="E42:G42"/>
    <mergeCell ref="H42:I42"/>
    <mergeCell ref="J42:M42"/>
    <mergeCell ref="A41:D41"/>
    <mergeCell ref="E41:G41"/>
    <mergeCell ref="A39:H39"/>
    <mergeCell ref="I39:N39"/>
    <mergeCell ref="A40:D40"/>
    <mergeCell ref="E40:G40"/>
    <mergeCell ref="H40:I40"/>
    <mergeCell ref="J40:M40"/>
    <mergeCell ref="A43:D43"/>
    <mergeCell ref="E43:G43"/>
    <mergeCell ref="H43:I43"/>
    <mergeCell ref="J43:M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A2E805AA2A348AF71C7D24C80D8F5" ma:contentTypeVersion="4" ma:contentTypeDescription="Create a new document." ma:contentTypeScope="" ma:versionID="bf563b0bc2ab0fe3bc0745705f6845b4">
  <xsd:schema xmlns:xsd="http://www.w3.org/2001/XMLSchema" xmlns:xs="http://www.w3.org/2001/XMLSchema" xmlns:p="http://schemas.microsoft.com/office/2006/metadata/properties" xmlns:ns2="6bd35ba5-3d81-4702-bafd-3159622c80e3" targetNamespace="http://schemas.microsoft.com/office/2006/metadata/properties" ma:root="true" ma:fieldsID="5fafa313200fa7e70201dee7cd228fe2" ns2:_="">
    <xsd:import namespace="6bd35ba5-3d81-4702-bafd-3159622c80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35ba5-3d81-4702-bafd-3159622c80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152C4-3CC8-414E-BFC3-90226B48F05E}"/>
</file>

<file path=customXml/itemProps2.xml><?xml version="1.0" encoding="utf-8"?>
<ds:datastoreItem xmlns:ds="http://schemas.openxmlformats.org/officeDocument/2006/customXml" ds:itemID="{1490EE50-78FA-47A9-868F-894E803702A4}">
  <ds:schemaRefs>
    <ds:schemaRef ds:uri="http://purl.org/dc/terms/"/>
    <ds:schemaRef ds:uri="http://schemas.microsoft.com/office/infopath/2007/PartnerControls"/>
    <ds:schemaRef ds:uri="4425c815-112a-4071-a9d2-b641f3c4f337"/>
    <ds:schemaRef ds:uri="http://purl.org/dc/dcmitype/"/>
    <ds:schemaRef ds:uri="bf493b19-a7b9-4e81-8313-be6382383193"/>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8291573-CAA6-48F2-9BE5-9DD2789EEB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1. Introduction</vt:lpstr>
      <vt:lpstr>2. Evaluate your risks</vt:lpstr>
      <vt:lpstr>3. FAQ's</vt:lpstr>
      <vt:lpstr>4. Template</vt:lpstr>
      <vt:lpstr>5. Blank Register</vt:lpstr>
      <vt:lpstr>Lists</vt:lpstr>
      <vt:lpstr>Outcomes &amp; Legislation</vt:lpstr>
      <vt:lpstr>Controls (hidden)</vt:lpstr>
      <vt:lpstr>Pictures</vt:lpstr>
      <vt:lpstr>'Controls (hidden)'!envirocontrols</vt:lpstr>
      <vt:lpstr>envirocontrols</vt:lpstr>
      <vt:lpstr>'Controls (hidden)'!govandadmincontrols</vt:lpstr>
      <vt:lpstr>govandadmincontrols</vt:lpstr>
      <vt:lpstr>lists</vt:lpstr>
      <vt:lpstr>'1. Introduction'!Print_Area</vt:lpstr>
      <vt:lpstr>'2. Evaluate your risks'!Print_Area</vt:lpstr>
      <vt:lpstr>'3. FAQ''s'!Print_Area</vt:lpstr>
      <vt:lpstr>'4. Template'!Print_Area</vt:lpstr>
      <vt:lpstr>'5. Blank Register'!Print_Area</vt:lpstr>
      <vt:lpstr>'Controls (hidden)'!Print_Area</vt:lpstr>
      <vt:lpstr>'Outcomes &amp; Legislation'!Print_Area</vt:lpstr>
    </vt:vector>
  </TitlesOfParts>
  <Company>Tennis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Niccol</dc:creator>
  <cp:lastModifiedBy>Rufus Keown</cp:lastModifiedBy>
  <cp:lastPrinted>2017-04-03T06:39:48Z</cp:lastPrinted>
  <dcterms:created xsi:type="dcterms:W3CDTF">2015-11-04T04:09:01Z</dcterms:created>
  <dcterms:modified xsi:type="dcterms:W3CDTF">2020-04-30T22:51:09Z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0x010100BC3A2E805AA2A348AF71C7D24C80D8F5</vt:lpwstr>
  </property>
</Properties>
</file>