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05" yWindow="150" windowWidth="12465" windowHeight="12120"/>
  </bookViews>
  <sheets>
    <sheet name="Women's Fact Sheet template" sheetId="1" r:id="rId1"/>
  </sheets>
  <definedNames>
    <definedName name="_xlnm._FilterDatabase" localSheetId="0" hidden="1">'Women''s Fact Sheet template'!$C$109:$C$111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'Women''s Fact Sheet template'!$A$1:$H$136</definedName>
    <definedName name="_xlnm.Print_Titles" localSheetId="0">'Women''s Fact Sheet template'!$1:$2</definedName>
  </definedNames>
  <calcPr calcId="125725"/>
</workbook>
</file>

<file path=xl/calcChain.xml><?xml version="1.0" encoding="utf-8"?>
<calcChain xmlns="http://schemas.openxmlformats.org/spreadsheetml/2006/main">
  <c r="H129" i="1"/>
  <c r="F127"/>
  <c r="D127"/>
  <c r="H111"/>
  <c r="F109"/>
  <c r="D109"/>
  <c r="C20"/>
  <c r="D20" s="1"/>
</calcChain>
</file>

<file path=xl/sharedStrings.xml><?xml version="1.0" encoding="utf-8"?>
<sst xmlns="http://schemas.openxmlformats.org/spreadsheetml/2006/main" count="849" uniqueCount="750">
  <si>
    <t>TOURNAMENT</t>
  </si>
  <si>
    <t>Tournament Prize Money, USD</t>
  </si>
  <si>
    <t>City</t>
  </si>
  <si>
    <t>Country</t>
  </si>
  <si>
    <t>CONTACT IN NATIONAL ASSOCIATION</t>
  </si>
  <si>
    <t>Address</t>
  </si>
  <si>
    <t>Email address</t>
  </si>
  <si>
    <t>SITE INFORMATION</t>
  </si>
  <si>
    <t xml:space="preserve">Promotional Tournament Title </t>
  </si>
  <si>
    <t>Tournament Website address (if any)</t>
  </si>
  <si>
    <t>TOURNAMENT OFFICIALS</t>
  </si>
  <si>
    <t>TOURNAMENT DIRECTOR</t>
  </si>
  <si>
    <t>Before event Telephone (Include Country Code +)</t>
  </si>
  <si>
    <t>Before event Fax (Include Country Code +)</t>
  </si>
  <si>
    <t>Before event</t>
  </si>
  <si>
    <t>On-site Telephone (Include Country Code +)</t>
  </si>
  <si>
    <t>On-site Fax (Include Country Code +)</t>
  </si>
  <si>
    <t>During event</t>
  </si>
  <si>
    <t>Mobile phone (Include Country Code +)</t>
  </si>
  <si>
    <t>ITF Supervisor, name</t>
  </si>
  <si>
    <t>ITF SUPERVISOR</t>
  </si>
  <si>
    <r>
      <rPr>
        <b/>
        <i/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>During event</t>
    </r>
  </si>
  <si>
    <t>SPORTS MEDICINE TRAINER</t>
  </si>
  <si>
    <t>TRAVEL GUIDELINES</t>
  </si>
  <si>
    <t>Nearest Airport</t>
  </si>
  <si>
    <t>Nearest Train Station</t>
  </si>
  <si>
    <t>TOURNAMENT INFORMATION</t>
  </si>
  <si>
    <t>Draw size</t>
  </si>
  <si>
    <t>Sign-in (Date)</t>
  </si>
  <si>
    <t>Time</t>
  </si>
  <si>
    <t>SINGLES QUALIFYING</t>
  </si>
  <si>
    <t>Before 18.00</t>
  </si>
  <si>
    <t>Sign-in</t>
  </si>
  <si>
    <t>SINGLES MAIN DRAW</t>
  </si>
  <si>
    <t>32</t>
  </si>
  <si>
    <t>None</t>
  </si>
  <si>
    <t>* NB! Friday final recommended</t>
  </si>
  <si>
    <t>16</t>
  </si>
  <si>
    <t>Official Ball (Type, Brand Name)</t>
  </si>
  <si>
    <t>PLAYING CONDITIONS</t>
  </si>
  <si>
    <t>Prize Money paid in (Currency code)</t>
  </si>
  <si>
    <t>PRIZE MONEY AND FEES</t>
  </si>
  <si>
    <t>MAIN DRAW: If any, Details</t>
  </si>
  <si>
    <t>QUALIFYING: If any, Details</t>
  </si>
  <si>
    <t>HOUSING</t>
  </si>
  <si>
    <t>HOTEL INFORMATION</t>
  </si>
  <si>
    <t>Name of Hotel</t>
  </si>
  <si>
    <t>Level of Hotel (Star rating, etc)</t>
  </si>
  <si>
    <t>HOTEL 1</t>
  </si>
  <si>
    <t>Email Address</t>
  </si>
  <si>
    <t>Hotel Website Address (if any)</t>
  </si>
  <si>
    <t>Distance to Site</t>
  </si>
  <si>
    <t>Additional information</t>
  </si>
  <si>
    <t>HOTEL 2</t>
  </si>
  <si>
    <t>ADDITIONAL INFORMATION</t>
  </si>
  <si>
    <t>No. Match Courts</t>
  </si>
  <si>
    <t>Surface Type</t>
  </si>
  <si>
    <t>Surface Category</t>
  </si>
  <si>
    <t>DOUBLES MAIN DRAW</t>
  </si>
  <si>
    <t>No. Practice Courts</t>
  </si>
  <si>
    <t>Floodlights</t>
  </si>
  <si>
    <t>National TA Website address</t>
  </si>
  <si>
    <r>
      <t xml:space="preserve">SOCIAL EVENTS </t>
    </r>
    <r>
      <rPr>
        <sz val="7"/>
        <rFont val="Arial"/>
        <family val="2"/>
      </rPr>
      <t>(Activity/Day)</t>
    </r>
  </si>
  <si>
    <t>Draw Size</t>
  </si>
  <si>
    <t>2 days</t>
  </si>
  <si>
    <t>3 days</t>
  </si>
  <si>
    <t>Min 3 courts required</t>
  </si>
  <si>
    <t>Min 5 courts required</t>
  </si>
  <si>
    <t>Min 4 courts required</t>
  </si>
  <si>
    <t>Min 6 courts required</t>
  </si>
  <si>
    <t>Min 10 courts required</t>
  </si>
  <si>
    <t>Min 8 courts required</t>
  </si>
  <si>
    <t>No of Days</t>
  </si>
  <si>
    <t>Hard</t>
  </si>
  <si>
    <t>Clay</t>
  </si>
  <si>
    <t>Carpet</t>
  </si>
  <si>
    <t>Grass</t>
  </si>
  <si>
    <t>Name of the Club / Venue</t>
  </si>
  <si>
    <t>Distance to Hotel</t>
  </si>
  <si>
    <t>Carpet - Actionweave</t>
  </si>
  <si>
    <t>Carpet - Art. Grass</t>
  </si>
  <si>
    <t>Carpet - Bolltex</t>
  </si>
  <si>
    <t>Carpet - Bolltex Elite Slow</t>
  </si>
  <si>
    <t>Carpet - Borg Turf</t>
  </si>
  <si>
    <t>Carpet - Bross</t>
  </si>
  <si>
    <t xml:space="preserve">Carpet - Bross Slide (Indoor Court) </t>
  </si>
  <si>
    <t>Carpet - Carpet</t>
  </si>
  <si>
    <t>Carpet - Champward CW-301 System</t>
  </si>
  <si>
    <t>Carpet - Classic-Clay (sand dressed)</t>
  </si>
  <si>
    <t>Carpet - Cobraturf</t>
  </si>
  <si>
    <t>Carpet - Courtsol</t>
  </si>
  <si>
    <t>Carpet - Edel Elite LSR 20</t>
  </si>
  <si>
    <t>Carpet - Edel Elite Soft</t>
  </si>
  <si>
    <t>Carpet - Fast-Tile</t>
  </si>
  <si>
    <t>Carpet - FieldTurf Tarkett Basic XT-20</t>
  </si>
  <si>
    <t>Carpet - FieldTurf Tarkett Grand Prix</t>
  </si>
  <si>
    <t>Carpet - FieldTurf Tarkett Olympus</t>
  </si>
  <si>
    <t>Carpet - FieldTurf Tarkett ProTour</t>
  </si>
  <si>
    <t>Carpet - Flexitap</t>
  </si>
  <si>
    <t>Carpet - Forbo Inter-Court</t>
  </si>
  <si>
    <t>Carpet - Grand Slam Prestige</t>
  </si>
  <si>
    <t>Carpet - Granulat</t>
  </si>
  <si>
    <t>Carpet - Greenset</t>
  </si>
  <si>
    <t>Carpet - Greenset Trophy</t>
  </si>
  <si>
    <t>Carpet - Mateflex</t>
  </si>
  <si>
    <t>Carpet - Mondo Sportflex</t>
  </si>
  <si>
    <t>Carpet - Mondocourt 4mm</t>
  </si>
  <si>
    <t>Carpet - Moquette</t>
  </si>
  <si>
    <t>Carpet - Nagase</t>
  </si>
  <si>
    <t>Carpet - NewGrass Red Clay (sand-dressed)</t>
  </si>
  <si>
    <t>Carpet - NewGrass T6 15</t>
  </si>
  <si>
    <t>Carpet - NewGrass T6 20</t>
  </si>
  <si>
    <t>Carpet - NewGrass T6 9</t>
  </si>
  <si>
    <t>Carpet - Novol Outdoor Sports Surface</t>
  </si>
  <si>
    <t>Carpet - Nuhide</t>
  </si>
  <si>
    <t>Carpet - OPTICOURT-M</t>
  </si>
  <si>
    <t>Carpet - Pavitex Tennis</t>
  </si>
  <si>
    <t>Carpet - Pavitex Tennis RK</t>
  </si>
  <si>
    <t>Carpet - Pavitex Tennis Velour</t>
  </si>
  <si>
    <t>Carpet - Pegulan</t>
  </si>
  <si>
    <t>Carpet - Play It</t>
  </si>
  <si>
    <t>Carpet - Play Turf</t>
  </si>
  <si>
    <t>Carpet - Play-flex</t>
  </si>
  <si>
    <t>Carpet - Polygras</t>
  </si>
  <si>
    <t>Carpet - Premier</t>
  </si>
  <si>
    <t>Carpet - Rubberdek</t>
  </si>
  <si>
    <t>Carpet - RuKort Ace</t>
  </si>
  <si>
    <t>Carpet - RuKortCup</t>
  </si>
  <si>
    <t>Carpet - RuKortPro</t>
  </si>
  <si>
    <t>Carpet - RuKortRTT</t>
  </si>
  <si>
    <t xml:space="preserve">Carpet - Schöpp-Allround </t>
  </si>
  <si>
    <t>Carpet - Schöpp-Challenge</t>
  </si>
  <si>
    <t xml:space="preserve">Carpet - Schöpp-Classic </t>
  </si>
  <si>
    <t xml:space="preserve">Carpet - Schöpp-Slide </t>
  </si>
  <si>
    <t>Carpet - Sport Turf</t>
  </si>
  <si>
    <t>Carpet - Sporteze</t>
  </si>
  <si>
    <t>Carpet - Sportflex</t>
  </si>
  <si>
    <t>Carpet - SportGame</t>
  </si>
  <si>
    <t xml:space="preserve">Carpet - Sportisca T-Floor T7 Pro </t>
  </si>
  <si>
    <t>Carpet - Spuckturf</t>
  </si>
  <si>
    <t>Carpet - Super Grass</t>
  </si>
  <si>
    <t>Carpet - Supreme</t>
  </si>
  <si>
    <t>Carpet - T &amp; F Material Supercourt</t>
  </si>
  <si>
    <t>Carpet - T.E.A.M. Sports Grandprix</t>
  </si>
  <si>
    <t>Carpet - T.E.A.M. Sports Tiebreak</t>
  </si>
  <si>
    <t>Carpet - Taraflex</t>
  </si>
  <si>
    <t>Carpet - Taraflex Tennis</t>
  </si>
  <si>
    <t>Carpet - Taraflex Tennis ATP</t>
  </si>
  <si>
    <t xml:space="preserve">Carpet - Taraflex Tennis Tournoi </t>
  </si>
  <si>
    <t>Carpet - TigerTurf Crown</t>
  </si>
  <si>
    <t>Carpet - TigerTurf Elite</t>
  </si>
  <si>
    <t>Carpet - TigerTurf Grand Prix</t>
  </si>
  <si>
    <t>Carpet - TigerTurf Grand Slam</t>
  </si>
  <si>
    <t>Carpet - TigerTurf TG15</t>
  </si>
  <si>
    <t>Carpet - TigerTurf Tournament</t>
  </si>
  <si>
    <t xml:space="preserve">Carpet - Top Slide </t>
  </si>
  <si>
    <t>Carpet - Top Sport</t>
  </si>
  <si>
    <t xml:space="preserve">Carpet - Triomphe </t>
  </si>
  <si>
    <t>Carpet - Trucourt</t>
  </si>
  <si>
    <t xml:space="preserve">Carpet - Trucourt Competition </t>
  </si>
  <si>
    <t>Carpet - Uniturf</t>
  </si>
  <si>
    <t>Carpet - Velour</t>
  </si>
  <si>
    <t>Carpet - Vinyl</t>
  </si>
  <si>
    <t>Carpet - Wood</t>
  </si>
  <si>
    <t>Carpet - XL Turf Tennis 1.0</t>
  </si>
  <si>
    <t>Clay - Art. Clay</t>
  </si>
  <si>
    <t>Clay - Bross Clay (clay-dressed)</t>
  </si>
  <si>
    <t>Clay - Classic Clay</t>
  </si>
  <si>
    <t>Clay - Clay</t>
  </si>
  <si>
    <t xml:space="preserve">Clay - Clayrite 13 (sand-dressed) </t>
  </si>
  <si>
    <t>Clay - ClayTech</t>
  </si>
  <si>
    <t>Clay - ClayTech (clay-dressed)</t>
  </si>
  <si>
    <t>Clay - Duraflex</t>
  </si>
  <si>
    <t>Clay - Easiclay (rubber-dressed)</t>
  </si>
  <si>
    <t>Clay - Edel Advantage Red Court (sand-dressed)</t>
  </si>
  <si>
    <t>Clay - En-tout-cas</t>
  </si>
  <si>
    <t>Clay - FieldTurf Tarkett ClayTech (clay-dressed)</t>
  </si>
  <si>
    <t xml:space="preserve">Clay - G-Clay (sand-dressed) </t>
  </si>
  <si>
    <t>Clay - Grand Clay 12 (sand-dressed)</t>
  </si>
  <si>
    <t>Clay - Green Clay</t>
  </si>
  <si>
    <t>Clay - Har-Tru</t>
  </si>
  <si>
    <t>Clay - Loam</t>
  </si>
  <si>
    <t xml:space="preserve">Clay - Policlay (sand-dressed) </t>
  </si>
  <si>
    <t>Clay - Red Clay</t>
  </si>
  <si>
    <t>Clay - Red Plus</t>
  </si>
  <si>
    <t>Clay - RoyalClay Pro (clay-dressed)</t>
  </si>
  <si>
    <t>Clay - Sand</t>
  </si>
  <si>
    <t>Clay - Shale</t>
  </si>
  <si>
    <t>Clay - Sit-In Sport Cepiemme Red Brick 15 (clay-dressed)</t>
  </si>
  <si>
    <t xml:space="preserve">Clay - SmashCourt - mi (sand-dressed) </t>
  </si>
  <si>
    <t>Clay - Sportfloor Clay (clay-dressed)</t>
  </si>
  <si>
    <t xml:space="preserve">Clay - Tennis Force </t>
  </si>
  <si>
    <t>Clay - Tennis Force</t>
  </si>
  <si>
    <t xml:space="preserve">Clay - TigerTurf Rally (sand-dressed) </t>
  </si>
  <si>
    <t>Clay - Top Ace (sand-filled)</t>
  </si>
  <si>
    <t xml:space="preserve">Clay - Top Clay (clay-dressed) </t>
  </si>
  <si>
    <t xml:space="preserve">Grass - 12 TS Match Point </t>
  </si>
  <si>
    <t xml:space="preserve">Grass - 120 Tennis Clay </t>
  </si>
  <si>
    <t xml:space="preserve">Grass - 170 Grip </t>
  </si>
  <si>
    <t xml:space="preserve">Grass - ASI - Court Tournament XP Pro </t>
  </si>
  <si>
    <t xml:space="preserve">Grass - Desso Crown Tennis </t>
  </si>
  <si>
    <t xml:space="preserve">Grass - Desso Forte Tennis </t>
  </si>
  <si>
    <t xml:space="preserve">Grass - Desso Grand Slam </t>
  </si>
  <si>
    <t>Grass - Desso Grand Slam+</t>
  </si>
  <si>
    <t>Grass - Edel Elite Supersoft</t>
  </si>
  <si>
    <t xml:space="preserve">Grass - Fast Track 10 </t>
  </si>
  <si>
    <t xml:space="preserve">Grass - Fast Track 15 </t>
  </si>
  <si>
    <t>Grass - FieldTurf Tarkett Melbourne</t>
  </si>
  <si>
    <t>Grass - Fieldturf Tarkett Optimal XT 23</t>
  </si>
  <si>
    <t>Grass - Grand Slam 10</t>
  </si>
  <si>
    <t>Grass - Grass</t>
  </si>
  <si>
    <t xml:space="preserve">Grass - Konygreen CL1900 </t>
  </si>
  <si>
    <t xml:space="preserve">Grass - Konygreen TN1500H </t>
  </si>
  <si>
    <t>Grass - Konygreen TN1500M</t>
  </si>
  <si>
    <t>Grass - Konygreen TN1900</t>
  </si>
  <si>
    <t xml:space="preserve">Grass - Mondoturf NSF 66 11 R </t>
  </si>
  <si>
    <t>Grass - Mondoturf NSF 66 15</t>
  </si>
  <si>
    <t>Grass - Olympus</t>
  </si>
  <si>
    <t>Grass - OmniCourt ProCourt</t>
  </si>
  <si>
    <t>Grass - Omnicourt XP</t>
  </si>
  <si>
    <t>Grass - Pe-Ba Champion Tennis</t>
  </si>
  <si>
    <t>Grass - Pe-Ba Premium Tennis</t>
  </si>
  <si>
    <t>Grass - Procourt</t>
  </si>
  <si>
    <t xml:space="preserve">Grass - Sit-In Sport Smash 10 </t>
  </si>
  <si>
    <t>Grass - Sit-In Sport Tennis 12</t>
  </si>
  <si>
    <t>Grass - Sit-In Sport Tennis 15 S</t>
  </si>
  <si>
    <t>Grass - T.E.A.M.Sports Masters SL</t>
  </si>
  <si>
    <t>Grass - TigerTurf Advantage</t>
  </si>
  <si>
    <t>Grass - TigerTurf Clay Turf Europe (sand-dressed)</t>
  </si>
  <si>
    <t>Grass - TigerTurf ClayTurf (sand-dressed)</t>
  </si>
  <si>
    <t>Grass - TigerTurf Commercial Grand Prix</t>
  </si>
  <si>
    <t>Grass - TigerTurf Elite</t>
  </si>
  <si>
    <t xml:space="preserve">Grass - TigerTurf Evolution </t>
  </si>
  <si>
    <t xml:space="preserve">Grass - TigerTurf Grand Prix </t>
  </si>
  <si>
    <t>Grass - TigerTurf Tournament</t>
  </si>
  <si>
    <t>Grass - TigerTurf Tournament 1000</t>
  </si>
  <si>
    <t>Grass - TigerTurf Volley</t>
  </si>
  <si>
    <t>Grass - TigetTurf Crown</t>
  </si>
  <si>
    <t>Grass - Tournement LSR 12</t>
  </si>
  <si>
    <t>Grass - VHAF NottsSward TS</t>
  </si>
  <si>
    <t xml:space="preserve">Hard - AC Hi-Court </t>
  </si>
  <si>
    <t>Hard - AC Play Cushion System</t>
  </si>
  <si>
    <t>Hard - Acryflex T Cushion</t>
  </si>
  <si>
    <t>Hard - Acryflex T Cushion Plus</t>
  </si>
  <si>
    <t>Hard - Acryflex T Standart</t>
  </si>
  <si>
    <t>Hard - Acrylic</t>
  </si>
  <si>
    <t>Hard - Action Pave Acrylic Color Coating System</t>
  </si>
  <si>
    <t>Hard - Action Pave Finish</t>
  </si>
  <si>
    <t>Hard - Advantage II</t>
  </si>
  <si>
    <t>Hard - Advantage III</t>
  </si>
  <si>
    <t>Hard - Advantage IV</t>
  </si>
  <si>
    <t xml:space="preserve">Hard - Advantage V </t>
  </si>
  <si>
    <t xml:space="preserve">Hard - AllSport </t>
  </si>
  <si>
    <t xml:space="preserve">Hard - Apron Acrylic System </t>
  </si>
  <si>
    <t>Hard - Apron Cushion EX</t>
  </si>
  <si>
    <t>Hard - Apron Cushion SD</t>
  </si>
  <si>
    <t xml:space="preserve">Hard - APU Hi-Court </t>
  </si>
  <si>
    <t xml:space="preserve">Hard - Aries Multipurpose Resilience Sport (2009) </t>
  </si>
  <si>
    <t>Hard - Asphalt (bitumen-bound aggregate)</t>
  </si>
  <si>
    <t>Hard - Barracourt</t>
  </si>
  <si>
    <t>Hard - Basic Tennislife</t>
  </si>
  <si>
    <t>Hard - Bergo Tennis</t>
  </si>
  <si>
    <t>Hard - Blutime</t>
  </si>
  <si>
    <t xml:space="preserve">Hard - BounceBack Athletic Surfacing </t>
  </si>
  <si>
    <t>Hard - Cement</t>
  </si>
  <si>
    <t>Hard - Centrecourt Pro Supreme Court</t>
  </si>
  <si>
    <t>Hard - Champward CA-101 System</t>
  </si>
  <si>
    <t xml:space="preserve">Hard - Champward CA-102 System </t>
  </si>
  <si>
    <t>Hard - Changhe SPU-Cushion Polyurethane System 5</t>
  </si>
  <si>
    <t xml:space="preserve">Hard - Chaoda Tennis Court </t>
  </si>
  <si>
    <t>Hard - Classic Turf System</t>
  </si>
  <si>
    <t xml:space="preserve">Hard - Co-Tech Cushion System </t>
  </si>
  <si>
    <t>Hard - Co-Tech System</t>
  </si>
  <si>
    <t>Hard - ColorPlus Pro 2</t>
  </si>
  <si>
    <t>Hard - Composan Cushion</t>
  </si>
  <si>
    <t>Hard - Composport Cushion</t>
  </si>
  <si>
    <t>Hard - Composport Tenis Cushion</t>
  </si>
  <si>
    <t xml:space="preserve">Hard - Composport Tennis </t>
  </si>
  <si>
    <t>Hard - Composport Tennis Fast</t>
  </si>
  <si>
    <t>Hard - Composport Tennis Medium</t>
  </si>
  <si>
    <t>Hard - Composport Tennis Slow</t>
  </si>
  <si>
    <t>Hard - Courtsol Comfort</t>
  </si>
  <si>
    <t>Hard - Courtsol Pro</t>
  </si>
  <si>
    <t xml:space="preserve">Hard - Courtsol Pro Plus </t>
  </si>
  <si>
    <t>Hard - Courtsol Standing</t>
  </si>
  <si>
    <t xml:space="preserve">Hard - Courtsol Tournament </t>
  </si>
  <si>
    <t xml:space="preserve">Hard - CushionMaster Pro - 5 </t>
  </si>
  <si>
    <t>Hard - CushionMaster Pro 1</t>
  </si>
  <si>
    <t>Hard - CushionMaster Pro 3</t>
  </si>
  <si>
    <t>Hard - CushionMaster Pro-2</t>
  </si>
  <si>
    <t>Hard - CushionMaster Pro-3</t>
  </si>
  <si>
    <t>Hard - Deco Turf II</t>
  </si>
  <si>
    <t>Hard - DecoColor</t>
  </si>
  <si>
    <t>Hard - Decoflex Softcourt 3mm</t>
  </si>
  <si>
    <t>Hard - Decoflex Softcourt 5mm</t>
  </si>
  <si>
    <t>Hard - Decoflex Softcourt 7mm</t>
  </si>
  <si>
    <t>Hard - Decoflex Softcourt 9mm</t>
  </si>
  <si>
    <t>Hard - Decoflex Softcourt D6</t>
  </si>
  <si>
    <t>Hard - Decoflex Softcourt D8</t>
  </si>
  <si>
    <t>Hard - Decoflex Universal TX 9mm</t>
  </si>
  <si>
    <t>Hard - Decomaster</t>
  </si>
  <si>
    <t>Hard - Decoralt</t>
  </si>
  <si>
    <t>Hard - Decoturf</t>
  </si>
  <si>
    <t>Hard - DecoTurf</t>
  </si>
  <si>
    <t xml:space="preserve">Hard - DuraCourt Athletic Surfacing </t>
  </si>
  <si>
    <t>Hard - Durflex® 200 sp</t>
  </si>
  <si>
    <t>Hard - Durflex® 200 sp cushion</t>
  </si>
  <si>
    <t>Hard - Dynaturf</t>
  </si>
  <si>
    <t>Hard - Elastosport plus Elastoturf</t>
  </si>
  <si>
    <t>Hard - En-tout-cas</t>
  </si>
  <si>
    <t xml:space="preserve">Hard - Epufloor Basic </t>
  </si>
  <si>
    <t xml:space="preserve">Hard - Epufloor Comfort </t>
  </si>
  <si>
    <t xml:space="preserve">Hard - Epufloor Comfort IS Plus </t>
  </si>
  <si>
    <t>Hard - Eurocourt</t>
  </si>
  <si>
    <t>Hard - Fast-Dri</t>
  </si>
  <si>
    <t>Hard - FieldTurf Tarkett ProTour Cushion</t>
  </si>
  <si>
    <t>Hard - FieldTurf Tarkett ProTour Plus</t>
  </si>
  <si>
    <t>Hard - Flexibility Sport 8MM GH Pro</t>
  </si>
  <si>
    <t>Hard - Flexibility Sport GH 100</t>
  </si>
  <si>
    <t>Hard - Flexibility Sport GH M100 Plus</t>
  </si>
  <si>
    <t>Hard - Floorgum PROfessional System</t>
  </si>
  <si>
    <t>Hard - Forbo</t>
  </si>
  <si>
    <t>Hard - Gerflor Masters 1000</t>
  </si>
  <si>
    <t>Hard - Grand Prix</t>
  </si>
  <si>
    <t>Hard - Grand Slam Resilience Sport Flooring - GS200i</t>
  </si>
  <si>
    <t xml:space="preserve">Hard - Grand Slam Resilience Sport Flooring - GS200i (2009) </t>
  </si>
  <si>
    <t>Hard - Grand Slam Resilience Sport Flooring - GS400i</t>
  </si>
  <si>
    <t>Hard - Grand Slam Resilience Sport Flooring - GS600i</t>
  </si>
  <si>
    <t>Hard - Gravel</t>
  </si>
  <si>
    <t>Hard - Greenset</t>
  </si>
  <si>
    <t>Hard - Greenset Confort</t>
  </si>
  <si>
    <t>Hard - Greenset Grand Prix</t>
  </si>
  <si>
    <t>Hard - Greenset Grand Prix Cushion</t>
  </si>
  <si>
    <t>Hard - Ground Master</t>
  </si>
  <si>
    <t>Hard - Ground Sky</t>
  </si>
  <si>
    <t>Hard - Ground Sky III</t>
  </si>
  <si>
    <t>Hard - Hamonice</t>
  </si>
  <si>
    <t>Hard - Hard</t>
  </si>
  <si>
    <t xml:space="preserve">Hard - Herculan TC Court Pro </t>
  </si>
  <si>
    <t xml:space="preserve">Hard - Kushion Kourt </t>
  </si>
  <si>
    <t>Hard - Latex-ite</t>
  </si>
  <si>
    <t>Hard - Latex-ite Fast</t>
  </si>
  <si>
    <t>Hard - Latex-ite Medium-Slow</t>
  </si>
  <si>
    <t>Hard - Latex-ite Medium/Medium Fast</t>
  </si>
  <si>
    <t>Hard - Latex-ite Slow</t>
  </si>
  <si>
    <t>Hard - Latex-ite Standard</t>
  </si>
  <si>
    <t xml:space="preserve">Hard - Laticpave </t>
  </si>
  <si>
    <t>Hard - LaxWay LW-Color</t>
  </si>
  <si>
    <t>Hard - LaxWay LW-Cushion</t>
  </si>
  <si>
    <t>Hard - Laykold</t>
  </si>
  <si>
    <t>Hard - Laykold Colorcoat Concentrate</t>
  </si>
  <si>
    <t>Hard - Laykold Cushion Plus System</t>
  </si>
  <si>
    <t>Hard - Laykold Cushion-Plus System</t>
  </si>
  <si>
    <t>Hard - Lisonda</t>
  </si>
  <si>
    <t>Hard - Magic Cushion Roll Sheet Acrylic Surface</t>
  </si>
  <si>
    <t>Hard - Mantoflex Cushion Comfort</t>
  </si>
  <si>
    <t>Hard - Matchplay Cushion</t>
  </si>
  <si>
    <t>Hard - Matchplay Flex</t>
  </si>
  <si>
    <t>Hard - Matchplay Pro</t>
  </si>
  <si>
    <t>Hard - Mateco</t>
  </si>
  <si>
    <t>Hard - Neodex</t>
  </si>
  <si>
    <t>Hard - Nova</t>
  </si>
  <si>
    <t>Hard - Nova Ultracushion Surface System (2006)</t>
  </si>
  <si>
    <t>Hard - Novacrylic Combination Surface</t>
  </si>
  <si>
    <t xml:space="preserve">Hard - Novacrylic Combination Surface </t>
  </si>
  <si>
    <t>Hard - Novacrylic Combination Surface 2</t>
  </si>
  <si>
    <t>Hard - Novacrylic Fast-Pace Acrylic Color System</t>
  </si>
  <si>
    <t>Hard - Novacrylic Novacushion Surface System</t>
  </si>
  <si>
    <t xml:space="preserve">Hard - Novacrylic Novacushion System </t>
  </si>
  <si>
    <t xml:space="preserve">Hard - Novacrylic Ultracushion System </t>
  </si>
  <si>
    <t>Hard - Novacushion System</t>
  </si>
  <si>
    <t>Hard - Opticourt</t>
  </si>
  <si>
    <t>Hard - OwenCourt</t>
  </si>
  <si>
    <t xml:space="preserve">Hard - Perfect K Court </t>
  </si>
  <si>
    <t>Hard - Plastic</t>
  </si>
  <si>
    <t>Hard - Play-Ace Cushion I</t>
  </si>
  <si>
    <t>Hard - Play-Ace Cushion II</t>
  </si>
  <si>
    <t>Hard - Play-Ace Pro</t>
  </si>
  <si>
    <t xml:space="preserve">Hard - Play-It </t>
  </si>
  <si>
    <t>Hard - Playcote</t>
  </si>
  <si>
    <t>Hard - Playpave</t>
  </si>
  <si>
    <t>Hard - PlayPave</t>
  </si>
  <si>
    <t>Hard - Plexicushion</t>
  </si>
  <si>
    <t>Hard - Plexicushion Prestige</t>
  </si>
  <si>
    <t xml:space="preserve">Hard - Plexicushion Prestige AO </t>
  </si>
  <si>
    <t>Hard - Plexicushion Prestige HU</t>
  </si>
  <si>
    <t>Hard - Plexicushion Prestige HU (2006)</t>
  </si>
  <si>
    <t>Hard - Plexicushion Prestige IW</t>
  </si>
  <si>
    <t>Hard - Plexicushion Prestige IW (2004)</t>
  </si>
  <si>
    <t>Hard - Plexipave</t>
  </si>
  <si>
    <t>Hard - Plexipave (2006)</t>
  </si>
  <si>
    <t>Hard - Plexipave HU</t>
  </si>
  <si>
    <t>Hard - Plexipave IW</t>
  </si>
  <si>
    <t>Hard - Plexipave IW (2006)</t>
  </si>
  <si>
    <t xml:space="preserve">Hard - Polywin Acrylic Cushion System </t>
  </si>
  <si>
    <t>Hard - Poraflex</t>
  </si>
  <si>
    <t>Hard - Porofan</t>
  </si>
  <si>
    <t>Hard - Potene Colorplus Acrylic System</t>
  </si>
  <si>
    <t>Hard - Potene Cushion Acrylic System</t>
  </si>
  <si>
    <t>Hard - PowerGame TM</t>
  </si>
  <si>
    <t>Hard - Premier</t>
  </si>
  <si>
    <t>Hard - Pro DecoTurf</t>
  </si>
  <si>
    <t xml:space="preserve">Hard - Pro Vantage </t>
  </si>
  <si>
    <t>Hard - Probounce HP</t>
  </si>
  <si>
    <t>Hard - Proflex</t>
  </si>
  <si>
    <t>Hard - Proflex Hardcourt</t>
  </si>
  <si>
    <t>Hard - Proflex Situ Cushion</t>
  </si>
  <si>
    <t>Hard - ReActive TM</t>
  </si>
  <si>
    <t>Hard - Rebound Ace</t>
  </si>
  <si>
    <t>Hard - Rebound Ace (Fast Topcoat)</t>
  </si>
  <si>
    <t>Hard - Rebound Ace Grand Slam</t>
  </si>
  <si>
    <t xml:space="preserve">Hard - Rebound Ace Grand Slam </t>
  </si>
  <si>
    <t>Hard - Rebound Ace HSA Club "MF"</t>
  </si>
  <si>
    <t xml:space="preserve">Hard - Rebound Ace HSA Club "S" </t>
  </si>
  <si>
    <t>Hard - Rebound Ace Pro</t>
  </si>
  <si>
    <t>Hard - Rebound Ace Pro International "MF"</t>
  </si>
  <si>
    <t xml:space="preserve">Hard - Rebound Ace Pro International "S" </t>
  </si>
  <si>
    <t>Hard - Rebound Ace Synpave</t>
  </si>
  <si>
    <t>Hard - Rebound Synpave</t>
  </si>
  <si>
    <t>Hard - Resin</t>
  </si>
  <si>
    <t>Hard - Résisoft® C</t>
  </si>
  <si>
    <t>Hard - RuKortHard</t>
  </si>
  <si>
    <t xml:space="preserve">Hard - RuKortHardTournament F </t>
  </si>
  <si>
    <t>Hard - RuKortHardTournament MF</t>
  </si>
  <si>
    <t>Hard - RuKortTour</t>
  </si>
  <si>
    <t>Hard - Shell</t>
  </si>
  <si>
    <t>Hard - Shell Flintkote BUR 4</t>
  </si>
  <si>
    <t>Hard - Spinflex</t>
  </si>
  <si>
    <t xml:space="preserve">Hard - Sport Ing. Flex </t>
  </si>
  <si>
    <t>Hard - Sport Paint</t>
  </si>
  <si>
    <t>Hard - SportDeck TM</t>
  </si>
  <si>
    <t xml:space="preserve">Hard - SportGame TM </t>
  </si>
  <si>
    <t xml:space="preserve">Hard - SportMaster Pro - 5 </t>
  </si>
  <si>
    <t>Hard - SportMaster Pro 1</t>
  </si>
  <si>
    <t>Hard - SportMaster Pro 2</t>
  </si>
  <si>
    <t>Hard - SportMaster Pro 3</t>
  </si>
  <si>
    <t>Hard - Supersoft Doppio</t>
  </si>
  <si>
    <t xml:space="preserve">Hard - Supersoft ProTurf </t>
  </si>
  <si>
    <t>Hard - Supersoft W.S</t>
  </si>
  <si>
    <t>Hard - Supersoft W.S.</t>
  </si>
  <si>
    <t xml:space="preserve">Hard - Supersport SL Tennis 6mm </t>
  </si>
  <si>
    <t>Hard - Supertennis</t>
  </si>
  <si>
    <t>Hard - Supertennis Cushion</t>
  </si>
  <si>
    <t>Hard - Surface Evolution</t>
  </si>
  <si>
    <t xml:space="preserve">Hard - Swiss-Flex Elite </t>
  </si>
  <si>
    <t>Hard - Synpave</t>
  </si>
  <si>
    <t>Hard - Taraflex</t>
  </si>
  <si>
    <t>Hard - Tarmac</t>
  </si>
  <si>
    <t>Hard - TechTennis Cushion Fast Pace</t>
  </si>
  <si>
    <t>Hard - TechTennis Cushion Medium Pace</t>
  </si>
  <si>
    <t xml:space="preserve">Hard - TechTennis Fast Cushion </t>
  </si>
  <si>
    <t>Hard - TechTennis Medium Cushion</t>
  </si>
  <si>
    <t>Hard - Techtone</t>
  </si>
  <si>
    <t>Hard - Tenniflex</t>
  </si>
  <si>
    <t>Hard - Tennis Incorporated ProTour 3</t>
  </si>
  <si>
    <t>Hard - Tennislife</t>
  </si>
  <si>
    <t>Hard - Tennislife Cushion 4 Coats</t>
  </si>
  <si>
    <t>Hard - Tennislife Cushion 8 Coats</t>
  </si>
  <si>
    <t>Hard - Tennislife Fast Cushion</t>
  </si>
  <si>
    <t>Hard - Tennislife Fast Non Cushion</t>
  </si>
  <si>
    <t>Hard - Tennislife Fast Non-Cushion</t>
  </si>
  <si>
    <t>Hard - Tennislife Medium Cushion</t>
  </si>
  <si>
    <t>Hard - Tennislife Medium Non Cushion</t>
  </si>
  <si>
    <t>Hard - Tennislife Medium Non-Cushion</t>
  </si>
  <si>
    <t>Hard - Tennislife Slow Cushion</t>
  </si>
  <si>
    <t>Hard - Tennislife Slow Non Cushion</t>
  </si>
  <si>
    <t>Hard - Tesport Plus</t>
  </si>
  <si>
    <t xml:space="preserve">Hard - Tiger Cushion </t>
  </si>
  <si>
    <t xml:space="preserve">Hard - TigerPave </t>
  </si>
  <si>
    <t>Hard - Topflex</t>
  </si>
  <si>
    <t>Hard - Toplus Colorplus System</t>
  </si>
  <si>
    <t>Hard - Toplus Cushion System</t>
  </si>
  <si>
    <t xml:space="preserve">Hard - Truflex Acrylic </t>
  </si>
  <si>
    <t xml:space="preserve">Hard - Truflex Cushion </t>
  </si>
  <si>
    <t xml:space="preserve">Hard - Truflex MultiSport </t>
  </si>
  <si>
    <t xml:space="preserve">Hard - Truflex Ultra Cushion </t>
  </si>
  <si>
    <t>Hard - Uniturf</t>
  </si>
  <si>
    <t xml:space="preserve">Hard - VersaCourt Elite </t>
  </si>
  <si>
    <t>Hard - Yoguli</t>
  </si>
  <si>
    <t xml:space="preserve">Please note that fields coloured </t>
  </si>
  <si>
    <t>Plus Hospitality (+H)</t>
  </si>
  <si>
    <t>12.00 noon day before Singles Main Draw starts</t>
  </si>
  <si>
    <t>Outdoor</t>
  </si>
  <si>
    <t>Indoor</t>
  </si>
  <si>
    <t>Indoor / Outdoor</t>
  </si>
  <si>
    <t>Zip / Post Code</t>
  </si>
  <si>
    <t>Tournament Director (name)</t>
  </si>
  <si>
    <t>Telephone (Included Country Code +)</t>
  </si>
  <si>
    <t>Fax (Included Country Code +)</t>
  </si>
  <si>
    <t xml:space="preserve"> must be selected from the drop down menu that appears to the right of the cell                     Page 1/2</t>
  </si>
  <si>
    <t>Page 2/2</t>
  </si>
  <si>
    <t>From (e.g.08/01/11)</t>
  </si>
  <si>
    <t>From (e.g.10/01/11)</t>
  </si>
  <si>
    <t>To (e.g.09/01/11)</t>
  </si>
  <si>
    <t>To (e.g.16/01/11)</t>
  </si>
  <si>
    <t>To (e.g.15/01/11)*</t>
  </si>
  <si>
    <t>Tournament Administrator (name)</t>
  </si>
  <si>
    <r>
      <t xml:space="preserve">Transport from Airport to Tournament Hotel/Site </t>
    </r>
    <r>
      <rPr>
        <i/>
        <sz val="7"/>
        <rFont val="Arial"/>
        <family val="2"/>
      </rPr>
      <t>(If not provided free of charge, please indicate approx cost)</t>
    </r>
  </si>
  <si>
    <r>
      <t xml:space="preserve">Transport from Train Station to Tournament Hotel/Site </t>
    </r>
    <r>
      <rPr>
        <i/>
        <sz val="7"/>
        <rFont val="Arial"/>
        <family val="2"/>
      </rPr>
      <t>(If not provided free of charge, please indicate approx cost)</t>
    </r>
  </si>
  <si>
    <r>
      <t xml:space="preserve">Road Directions to Site </t>
    </r>
    <r>
      <rPr>
        <i/>
        <sz val="7"/>
        <rFont val="Arial"/>
        <family val="2"/>
      </rPr>
      <t>(directions, website, etc)</t>
    </r>
  </si>
  <si>
    <t>Rate Single Room</t>
  </si>
  <si>
    <t>Currency</t>
  </si>
  <si>
    <t>Reservation Deadline (Date e.g.01/01/2011)</t>
  </si>
  <si>
    <t>YES</t>
  </si>
  <si>
    <t>NO</t>
  </si>
  <si>
    <r>
      <t xml:space="preserve">Additional Travel Information </t>
    </r>
    <r>
      <rPr>
        <i/>
        <sz val="7"/>
        <rFont val="Arial"/>
        <family val="2"/>
      </rPr>
      <t>(e.g. tourist information websites, town/city information etc)</t>
    </r>
  </si>
  <si>
    <r>
      <t xml:space="preserve">Alternative Travel Options </t>
    </r>
    <r>
      <rPr>
        <i/>
        <sz val="7"/>
        <rFont val="Arial"/>
        <family val="2"/>
      </rPr>
      <t>(e.g. bus, ferry etc)</t>
    </r>
  </si>
  <si>
    <t xml:space="preserve">Name and contact details of person to contact regarding Visa (e.g. email, telephone &amp; fax number) </t>
  </si>
  <si>
    <r>
      <t>VISA</t>
    </r>
    <r>
      <rPr>
        <b/>
        <sz val="10"/>
        <color indexed="8"/>
        <rFont val="Arial"/>
        <family val="2"/>
      </rPr>
      <t xml:space="preserve"> (Organisers are kindly requested to assist entered players with Visa invitation letters as appropriate)</t>
    </r>
  </si>
  <si>
    <t>Cost of Visa Application (if any)</t>
  </si>
  <si>
    <t>Additional information (e.g. Visa requirements for players from different countries, website with Visa information etc)</t>
  </si>
  <si>
    <r>
      <t xml:space="preserve">Transport Hotel to Site </t>
    </r>
    <r>
      <rPr>
        <i/>
        <u/>
        <sz val="7"/>
        <rFont val="Arial"/>
        <family val="2"/>
      </rPr>
      <t>(must be provided free of charge)</t>
    </r>
  </si>
  <si>
    <t>Distance to Site (metres, kilometres)</t>
  </si>
  <si>
    <t>Visa requirements to enter your country</t>
  </si>
  <si>
    <t>Tournament Week (Monday e.g. 03/01/11)</t>
  </si>
  <si>
    <t>Sign-in (e.g. 07/01/11)</t>
  </si>
  <si>
    <r>
      <t xml:space="preserve">Local Tourist Information </t>
    </r>
    <r>
      <rPr>
        <i/>
        <sz val="7"/>
        <rFont val="Arial"/>
        <family val="2"/>
      </rPr>
      <t>(e.g.website)</t>
    </r>
  </si>
  <si>
    <t>Deadline for Submitting Visa Application (if any)</t>
  </si>
  <si>
    <t>(Mandatory)</t>
  </si>
  <si>
    <t>(Optional)</t>
  </si>
  <si>
    <t>Not for publication by the National Association/Organiser. Approved Fact Sheets will be published by ITF Pro Circuit.</t>
  </si>
  <si>
    <t>2011 ITF WOMEN'S CIRCUIT FACT SHEET TEMPLATE</t>
  </si>
  <si>
    <t>Tournament Name in ITF Calendar (e.g London)</t>
  </si>
  <si>
    <t>Entry Fee (max $40)</t>
  </si>
  <si>
    <t>Sports Medicine Trainer/PHCP, name</t>
  </si>
  <si>
    <t>ITF Pro Circuit - Tel: +44-20-8392 4682/4693, Fax: +44-20-8392 4748/4749 - Email: womens@itftennis.com</t>
  </si>
  <si>
    <t>Breakfast included</t>
  </si>
  <si>
    <t>Hotel Tax included</t>
  </si>
  <si>
    <t>$25,000</t>
  </si>
  <si>
    <t>$50,000</t>
  </si>
  <si>
    <t>$75,000</t>
  </si>
  <si>
    <t>$100,000</t>
  </si>
  <si>
    <t>$10,000</t>
  </si>
  <si>
    <t xml:space="preserve">USD; US Dollar </t>
  </si>
  <si>
    <t xml:space="preserve">EUR; Euro </t>
  </si>
  <si>
    <t xml:space="preserve">GBP; Pound Sterling </t>
  </si>
  <si>
    <t xml:space="preserve">CAD; Canadian Dollar </t>
  </si>
  <si>
    <t xml:space="preserve">AUD; Australian Dollar </t>
  </si>
  <si>
    <t xml:space="preserve">BRL; Brazilian Real </t>
  </si>
  <si>
    <t xml:space="preserve">ARS; Argentine Peso </t>
  </si>
  <si>
    <t xml:space="preserve">JPY; Japanese yen </t>
  </si>
  <si>
    <t xml:space="preserve">AED; United Arab Emirates dirham </t>
  </si>
  <si>
    <t xml:space="preserve">AFN; Afghani </t>
  </si>
  <si>
    <t xml:space="preserve">ALL; Leke </t>
  </si>
  <si>
    <t xml:space="preserve">AMD; Armenian Dram </t>
  </si>
  <si>
    <t xml:space="preserve">ANG; Netherlands Antillian Guilder </t>
  </si>
  <si>
    <t xml:space="preserve">AOA; Kwanza </t>
  </si>
  <si>
    <t xml:space="preserve">AWG; Aruban Guilder </t>
  </si>
  <si>
    <t xml:space="preserve">AZN; Azerbaijanian Manat </t>
  </si>
  <si>
    <t xml:space="preserve">BAM; Convertible Marks </t>
  </si>
  <si>
    <t xml:space="preserve">BBD; Barbados Dollar </t>
  </si>
  <si>
    <t xml:space="preserve">BDT; Bangladeshi Taka </t>
  </si>
  <si>
    <t xml:space="preserve">BGN; Bulgarian Lev </t>
  </si>
  <si>
    <t xml:space="preserve">BHD; Bahraini Dinar </t>
  </si>
  <si>
    <t xml:space="preserve">BIF; Burundian Franc </t>
  </si>
  <si>
    <t xml:space="preserve">BMD; Bermudian Dollar </t>
  </si>
  <si>
    <t xml:space="preserve">BND; Brunei Dollar </t>
  </si>
  <si>
    <t xml:space="preserve">BOB; Boliviano </t>
  </si>
  <si>
    <t xml:space="preserve">BSD; Bahamian Dollar </t>
  </si>
  <si>
    <t xml:space="preserve">BTN; Ngultrum </t>
  </si>
  <si>
    <t xml:space="preserve">BWP; Pula </t>
  </si>
  <si>
    <t xml:space="preserve">BYR; Belarussian Ruble </t>
  </si>
  <si>
    <t xml:space="preserve">BZD; Belize Dollar </t>
  </si>
  <si>
    <t xml:space="preserve">CDF; Franc Congolais </t>
  </si>
  <si>
    <t xml:space="preserve">CHF; Swiss Franc </t>
  </si>
  <si>
    <t xml:space="preserve">CLP; Chilean Peso </t>
  </si>
  <si>
    <t xml:space="preserve">CNY; Yuan Renminbi </t>
  </si>
  <si>
    <t xml:space="preserve">COP; Colombian Peso </t>
  </si>
  <si>
    <t xml:space="preserve">CRC; Costa Rican Colon </t>
  </si>
  <si>
    <t xml:space="preserve">CUP; Cuban Peso </t>
  </si>
  <si>
    <t xml:space="preserve">CVE; Cape Verde Escudo </t>
  </si>
  <si>
    <t xml:space="preserve">CYP; Cyprus Pound </t>
  </si>
  <si>
    <t xml:space="preserve">CZK; Czech Koruna </t>
  </si>
  <si>
    <t xml:space="preserve">DJF; Djibouti Franc </t>
  </si>
  <si>
    <t xml:space="preserve">DKK; Danish Krone </t>
  </si>
  <si>
    <t xml:space="preserve">DOP; Dominican Peso </t>
  </si>
  <si>
    <t xml:space="preserve">DZD; Algerian Dinar </t>
  </si>
  <si>
    <t xml:space="preserve">EEK; Kroon </t>
  </si>
  <si>
    <t xml:space="preserve">EGP; Egyptian Pound </t>
  </si>
  <si>
    <t xml:space="preserve">ERN; Nakfa </t>
  </si>
  <si>
    <t xml:space="preserve">ETB; Ethiopian Birr </t>
  </si>
  <si>
    <t xml:space="preserve">FJD; Fiji Dollar </t>
  </si>
  <si>
    <t xml:space="preserve">FKP; Falkland Islands Pound </t>
  </si>
  <si>
    <t xml:space="preserve">GEL; Lari </t>
  </si>
  <si>
    <t xml:space="preserve">GHS; Cedi </t>
  </si>
  <si>
    <t xml:space="preserve">GIP; Gibraltar pound </t>
  </si>
  <si>
    <t xml:space="preserve">GMD; Dalasi </t>
  </si>
  <si>
    <t xml:space="preserve">GNF; Guinea Franc </t>
  </si>
  <si>
    <t xml:space="preserve">GTQ; Quetzal </t>
  </si>
  <si>
    <t xml:space="preserve">GYD; Guyana Dollar </t>
  </si>
  <si>
    <t xml:space="preserve">HKD; Hong Kong Dollar </t>
  </si>
  <si>
    <t xml:space="preserve">HNL; Lempira </t>
  </si>
  <si>
    <t xml:space="preserve">HRK; Croatian Kuna </t>
  </si>
  <si>
    <t xml:space="preserve">HTG; Haiti Gourde </t>
  </si>
  <si>
    <t xml:space="preserve">HUF; Forint </t>
  </si>
  <si>
    <t xml:space="preserve">IDR; Rupiah </t>
  </si>
  <si>
    <t xml:space="preserve">ILS; New Israeli Shekel </t>
  </si>
  <si>
    <t xml:space="preserve">INR; Indian Rupee </t>
  </si>
  <si>
    <t xml:space="preserve">IQD; Iraqi Dinar </t>
  </si>
  <si>
    <t xml:space="preserve">IRR; Iranian Rial </t>
  </si>
  <si>
    <t xml:space="preserve">ISK; Iceland Krona </t>
  </si>
  <si>
    <t xml:space="preserve">JMD; Jamaican Dollar </t>
  </si>
  <si>
    <t xml:space="preserve">JOD; Jordanian Dinar </t>
  </si>
  <si>
    <t xml:space="preserve">KES; Kenyan Shilling </t>
  </si>
  <si>
    <t xml:space="preserve">KGS; Som </t>
  </si>
  <si>
    <t xml:space="preserve">KHR; Riel </t>
  </si>
  <si>
    <t xml:space="preserve">KMF; Comoro Franc </t>
  </si>
  <si>
    <t xml:space="preserve">KPW; North Korean Won </t>
  </si>
  <si>
    <t xml:space="preserve">KRW; South Korean Won </t>
  </si>
  <si>
    <t xml:space="preserve">KWD; Kuwaiti Dinar </t>
  </si>
  <si>
    <t xml:space="preserve">KYD; Cayman Islands Dollar </t>
  </si>
  <si>
    <t xml:space="preserve">KZT; Tenge </t>
  </si>
  <si>
    <t xml:space="preserve">LAK; Kip </t>
  </si>
  <si>
    <t xml:space="preserve">LBP; Lebanese Pound </t>
  </si>
  <si>
    <t xml:space="preserve">LKR; Sri Lanka Rupee </t>
  </si>
  <si>
    <t xml:space="preserve">LRD; Liberian Dollar </t>
  </si>
  <si>
    <t xml:space="preserve">LSL; Loti </t>
  </si>
  <si>
    <t xml:space="preserve">LTL; Lithuanian Litas </t>
  </si>
  <si>
    <t xml:space="preserve">LVL; Latvian Lats </t>
  </si>
  <si>
    <t xml:space="preserve">LYD; Libyan Dinar </t>
  </si>
  <si>
    <t xml:space="preserve">MAD; Moroccan Dirham </t>
  </si>
  <si>
    <t xml:space="preserve">MDL; Moldovan Leu </t>
  </si>
  <si>
    <t xml:space="preserve">MGA; Malagasy Ariary </t>
  </si>
  <si>
    <t xml:space="preserve">MKD; Denar </t>
  </si>
  <si>
    <t xml:space="preserve">MMK; Kyat </t>
  </si>
  <si>
    <t xml:space="preserve">MNT; Tugrik </t>
  </si>
  <si>
    <t xml:space="preserve">MOP; Pataca </t>
  </si>
  <si>
    <t xml:space="preserve">MRO; Ouguiya </t>
  </si>
  <si>
    <t xml:space="preserve">MTL; Maltese Lira </t>
  </si>
  <si>
    <t xml:space="preserve">MUR; Mauritius Rupee </t>
  </si>
  <si>
    <t xml:space="preserve">MVR; Rufiyaa </t>
  </si>
  <si>
    <t xml:space="preserve">MWK; Kwacha </t>
  </si>
  <si>
    <t xml:space="preserve">MXN; Mexican Peso </t>
  </si>
  <si>
    <t xml:space="preserve">MYR; Malaysian Ringgit </t>
  </si>
  <si>
    <t xml:space="preserve">MZN; Metical </t>
  </si>
  <si>
    <t xml:space="preserve">NAD; Namibian Dollar </t>
  </si>
  <si>
    <t xml:space="preserve">NGN; Naira </t>
  </si>
  <si>
    <t xml:space="preserve">NIO; Cordoba Oro </t>
  </si>
  <si>
    <t xml:space="preserve">NOK; Norwegian Krone </t>
  </si>
  <si>
    <t xml:space="preserve">NPR; Nepalese Rupee </t>
  </si>
  <si>
    <t xml:space="preserve">NZD; New Zealand Dollar </t>
  </si>
  <si>
    <t xml:space="preserve">OMR; Rial Omani </t>
  </si>
  <si>
    <t xml:space="preserve">PAB; Balboa </t>
  </si>
  <si>
    <t xml:space="preserve">PEN; Nuevo Sol </t>
  </si>
  <si>
    <t xml:space="preserve">PGK; Kina </t>
  </si>
  <si>
    <t xml:space="preserve">PHP; Philippine Peso </t>
  </si>
  <si>
    <t xml:space="preserve">PKR; Pakistan Rupee </t>
  </si>
  <si>
    <t xml:space="preserve">PLN; Zloty </t>
  </si>
  <si>
    <t xml:space="preserve">PYG; Guarani </t>
  </si>
  <si>
    <t xml:space="preserve">QAR; Qatari Rial </t>
  </si>
  <si>
    <t xml:space="preserve">RON; Romanian New Leu </t>
  </si>
  <si>
    <t xml:space="preserve">RSD; Serbian Dinar </t>
  </si>
  <si>
    <t xml:space="preserve">RUB; Russian Ruble </t>
  </si>
  <si>
    <t xml:space="preserve">RWF; Rwanda Franc </t>
  </si>
  <si>
    <t xml:space="preserve">SAR; Saudi Riyal </t>
  </si>
  <si>
    <t xml:space="preserve">SBD; Solomon Islands Dollar </t>
  </si>
  <si>
    <t xml:space="preserve">SCR; Seychelles Rupee </t>
  </si>
  <si>
    <t xml:space="preserve">SDG; Sudanese Pound </t>
  </si>
  <si>
    <t xml:space="preserve">SEK; Swedish Krona </t>
  </si>
  <si>
    <t xml:space="preserve">SGD; Singapore Dollar </t>
  </si>
  <si>
    <t xml:space="preserve">SHP; Saint Helena Pound </t>
  </si>
  <si>
    <t xml:space="preserve">SLL; Leone </t>
  </si>
  <si>
    <t xml:space="preserve">SOS; Somali Shilling </t>
  </si>
  <si>
    <t xml:space="preserve">SRD; Surinam Dollar </t>
  </si>
  <si>
    <t xml:space="preserve">STD; Dobra </t>
  </si>
  <si>
    <t xml:space="preserve">SYP; Syrian Pound </t>
  </si>
  <si>
    <t xml:space="preserve">SZL; Lilangeni </t>
  </si>
  <si>
    <t xml:space="preserve">THB; Baht </t>
  </si>
  <si>
    <t xml:space="preserve">TJS; Somoni </t>
  </si>
  <si>
    <t xml:space="preserve">TMM; Manat </t>
  </si>
  <si>
    <t xml:space="preserve">TND; Tunisian Dinar </t>
  </si>
  <si>
    <t xml:space="preserve">TOP; Pa'anga </t>
  </si>
  <si>
    <t xml:space="preserve">TRY; New Turkish Lira </t>
  </si>
  <si>
    <t xml:space="preserve">TTD; Trinidad and Tobago Dollar </t>
  </si>
  <si>
    <t xml:space="preserve">TWD; New Taiwan Dollar </t>
  </si>
  <si>
    <t xml:space="preserve">TZS; Tanzanian Shilling </t>
  </si>
  <si>
    <t xml:space="preserve">UAH; Hryvnia </t>
  </si>
  <si>
    <t xml:space="preserve">UGX; Uganda Shilling </t>
  </si>
  <si>
    <t xml:space="preserve">UYU; Peso Uruguayo </t>
  </si>
  <si>
    <t xml:space="preserve">UZS; Uzbekistan Som </t>
  </si>
  <si>
    <t xml:space="preserve">VEB; Venezuelan bolívar </t>
  </si>
  <si>
    <t xml:space="preserve">VND; Vietnamese dong </t>
  </si>
  <si>
    <t xml:space="preserve">VUV; Vatu </t>
  </si>
  <si>
    <t xml:space="preserve">WST; Samoan Tala </t>
  </si>
  <si>
    <t xml:space="preserve">XAF; CFA Franc BEAC </t>
  </si>
  <si>
    <t xml:space="preserve">XOF; CFA Franc BCEAO </t>
  </si>
  <si>
    <t xml:space="preserve">XPF; CFP franc </t>
  </si>
  <si>
    <t xml:space="preserve">YER; Yemeni Rial </t>
  </si>
  <si>
    <t xml:space="preserve">ZAR; South African Rand </t>
  </si>
  <si>
    <t xml:space="preserve">ZMK; Kwacha </t>
  </si>
  <si>
    <t xml:space="preserve">ZWD; Zimbabwe Dollar </t>
  </si>
  <si>
    <r>
      <t xml:space="preserve">Tax deductions % </t>
    </r>
    <r>
      <rPr>
        <sz val="6.5"/>
        <rFont val="Arial"/>
        <family val="2"/>
      </rPr>
      <t>(Resident/Non-Res.)</t>
    </r>
  </si>
  <si>
    <r>
      <t>HOSPITALITY</t>
    </r>
    <r>
      <rPr>
        <b/>
        <sz val="7"/>
        <rFont val="Arial"/>
        <family val="2"/>
      </rPr>
      <t xml:space="preserve"> </t>
    </r>
    <r>
      <rPr>
        <sz val="6.5"/>
        <rFont val="Arial"/>
        <family val="2"/>
      </rPr>
      <t>(For non +H event)</t>
    </r>
  </si>
  <si>
    <r>
      <t>*</t>
    </r>
    <r>
      <rPr>
        <sz val="7"/>
        <rFont val="Arial"/>
        <family val="2"/>
      </rPr>
      <t>Rate per room</t>
    </r>
  </si>
  <si>
    <r>
      <t>Rate Triple Room</t>
    </r>
    <r>
      <rPr>
        <b/>
        <sz val="9"/>
        <color indexed="10"/>
        <rFont val="Arial"/>
        <family val="2"/>
      </rPr>
      <t>*</t>
    </r>
  </si>
  <si>
    <r>
      <t>Rate Double Room</t>
    </r>
    <r>
      <rPr>
        <b/>
        <sz val="6.8"/>
        <color indexed="10"/>
        <rFont val="Arial"/>
        <family val="2"/>
      </rPr>
      <t>*</t>
    </r>
  </si>
  <si>
    <t>Sun 30 Oct</t>
  </si>
  <si>
    <t>Australia</t>
  </si>
  <si>
    <t>9</t>
  </si>
  <si>
    <t>V-Line (136 196) bus from Melbourne or Premier Stateliner (8415 5555) bus from Adelaide</t>
  </si>
  <si>
    <t>$60-83</t>
  </si>
  <si>
    <t>$80-85</t>
  </si>
  <si>
    <t>Courtesy car</t>
  </si>
  <si>
    <t>Wilson Australian Open</t>
  </si>
  <si>
    <t>none</t>
  </si>
  <si>
    <t>Kathryn Oyeniyi</t>
  </si>
  <si>
    <t>Batman Avenue, Melbourne</t>
  </si>
  <si>
    <t>3000</t>
  </si>
  <si>
    <t>Richmond, Victoria</t>
  </si>
  <si>
    <t>+ 61 3 9914 4000</t>
  </si>
  <si>
    <t>+ 61 3 86123600</t>
  </si>
  <si>
    <t>koyeniyi@tennis.com.au</t>
  </si>
  <si>
    <t>www.tennis.com.au</t>
  </si>
  <si>
    <t>Melissa Jelliff</t>
  </si>
  <si>
    <t>+ 61 9914 4000</t>
  </si>
  <si>
    <t>+ 61 488426880</t>
  </si>
  <si>
    <t>+ 61386123600</t>
  </si>
  <si>
    <t>mjelliff@tennis.com.au</t>
  </si>
  <si>
    <t>+ 61488426880</t>
  </si>
  <si>
    <t>Business 456 (short stay)</t>
  </si>
  <si>
    <t>www.immi.gov.au</t>
  </si>
  <si>
    <t>Kathryn Oyeniyi.  Email - koyeniyi@tennis.com.au</t>
  </si>
  <si>
    <t>All players who do not hold an Australian or New Zealand passport require a visa for entry into Australia</t>
  </si>
  <si>
    <t>Reservation required.  Rates will change without any prior reservation.</t>
  </si>
  <si>
    <t>USD$35</t>
  </si>
  <si>
    <t>TBA</t>
  </si>
  <si>
    <t>NA</t>
  </si>
  <si>
    <t>Port Pirie</t>
  </si>
  <si>
    <t>Sat 22 Oct</t>
  </si>
  <si>
    <t>Mon 24 Oct</t>
  </si>
  <si>
    <t>Player Functions - Details on site</t>
  </si>
  <si>
    <t>Nyrstar Port Pirie Tennis International</t>
  </si>
  <si>
    <t>The Terrace</t>
  </si>
  <si>
    <t>Port Pirie &amp; District Tennis Association</t>
  </si>
  <si>
    <t>5540</t>
  </si>
  <si>
    <t>Adelaide</t>
  </si>
  <si>
    <t>Bus, Hire Car</t>
  </si>
  <si>
    <t>Port Pirie is situated approximately 232km north of Adelaide Airport</t>
  </si>
  <si>
    <t>www.pirie.sa.gov.au</t>
  </si>
  <si>
    <t>4</t>
  </si>
  <si>
    <t>166-172 Warnertwon Road</t>
  </si>
  <si>
    <t xml:space="preserve">08 86324200                                                </t>
  </si>
  <si>
    <t>N/A</t>
  </si>
  <si>
    <t>Bentleys Cabin Park</t>
  </si>
  <si>
    <t>+61886332666</t>
  </si>
  <si>
    <t>Main Road</t>
  </si>
  <si>
    <t>John Pirie Motor Inn</t>
  </si>
  <si>
    <t>Fri 21 Oct</t>
  </si>
  <si>
    <t>Scott Ray</t>
  </si>
  <si>
    <t>* Main Draw Doubles matches shall be the best of 2 sets with a match tie-Break to decide the 3rd set.  The No-Ad scoring system will also be used.                                                       * Practice balls will be available from the day before qualifying.  Prior to this day they will be available for purchase at the venue.                                                                                         * Players are advised that they will be called upon to attend functions / media during the Pro Tour event.                                                                  * This event will be held in conjunction with an ITF Women's US$25,000 Circuit event.                                                                                                                                                                                  * Draws and Order of Play available on www.tennis.com.au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</si>
</sst>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164" formatCode="ddd\ dd\ mmm\ yyyy"/>
    <numFmt numFmtId="165" formatCode="ddd\ dd\ mmm"/>
    <numFmt numFmtId="166" formatCode="_(&quot;$&quot;* #,##0_);_(&quot;$&quot;* \(#,##0\);_(&quot;$&quot;* &quot;-&quot;_);_(@_)"/>
    <numFmt numFmtId="167" formatCode="[$$-409]#,##0"/>
    <numFmt numFmtId="168" formatCode="ddd\ dd\ mm\ yyyy"/>
  </numFmts>
  <fonts count="39">
    <font>
      <sz val="10"/>
      <name val="Arial"/>
    </font>
    <font>
      <b/>
      <sz val="14"/>
      <name val="Arial"/>
      <family val="2"/>
    </font>
    <font>
      <b/>
      <sz val="20"/>
      <name val="Arial"/>
      <family val="2"/>
    </font>
    <font>
      <b/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color indexed="8"/>
      <name val="Arial"/>
      <family val="2"/>
    </font>
    <font>
      <b/>
      <sz val="12"/>
      <name val="Univers"/>
    </font>
    <font>
      <b/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i/>
      <sz val="7"/>
      <name val="Arial"/>
      <family val="2"/>
    </font>
    <font>
      <sz val="8"/>
      <color indexed="8"/>
      <name val="Arial"/>
      <family val="2"/>
    </font>
    <font>
      <b/>
      <sz val="7"/>
      <color indexed="10"/>
      <name val="Arial"/>
      <family val="2"/>
    </font>
    <font>
      <sz val="10"/>
      <color indexed="8"/>
      <name val="MS Sans Serif"/>
    </font>
    <font>
      <sz val="9"/>
      <color indexed="8"/>
      <name val="Arial"/>
    </font>
    <font>
      <i/>
      <u/>
      <sz val="7"/>
      <name val="Arial"/>
      <family val="2"/>
    </font>
    <font>
      <b/>
      <sz val="7"/>
      <color indexed="8"/>
      <name val="Arial"/>
      <family val="2"/>
    </font>
    <font>
      <u/>
      <sz val="7"/>
      <name val="Arial"/>
      <family val="2"/>
    </font>
    <font>
      <b/>
      <sz val="8"/>
      <color indexed="1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7"/>
      <color indexed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9"/>
      <color indexed="10"/>
      <name val="Arial"/>
      <family val="2"/>
    </font>
    <font>
      <u/>
      <sz val="6.8"/>
      <name val="Arial"/>
      <family val="2"/>
    </font>
    <font>
      <b/>
      <sz val="6.8"/>
      <color indexed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lightUp">
        <bgColor indexed="22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4" fillId="0" borderId="0"/>
    <xf numFmtId="3" fontId="18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257">
    <xf numFmtId="0" fontId="0" fillId="0" borderId="0" xfId="0"/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/>
    <xf numFmtId="49" fontId="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/>
    </xf>
    <xf numFmtId="49" fontId="0" fillId="0" borderId="0" xfId="0" applyNumberFormat="1" applyBorder="1" applyAlignment="1">
      <alignment horizontal="left" vertical="center"/>
    </xf>
    <xf numFmtId="49" fontId="5" fillId="0" borderId="0" xfId="0" applyNumberFormat="1" applyFont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12" fillId="0" borderId="5" xfId="0" applyNumberFormat="1" applyFont="1" applyFill="1" applyBorder="1" applyAlignment="1">
      <alignment horizontal="lef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9" xfId="0" applyNumberFormat="1" applyFont="1" applyFill="1" applyBorder="1" applyAlignment="1">
      <alignment horizontal="left" vertical="center"/>
    </xf>
    <xf numFmtId="49" fontId="12" fillId="0" borderId="1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left" vertical="center"/>
    </xf>
    <xf numFmtId="49" fontId="12" fillId="3" borderId="7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0" fillId="0" borderId="12" xfId="0" applyNumberFormat="1" applyFont="1" applyFill="1" applyBorder="1" applyAlignment="1">
      <alignment horizontal="left" vertical="center"/>
    </xf>
    <xf numFmtId="49" fontId="9" fillId="0" borderId="13" xfId="0" applyNumberFormat="1" applyFont="1" applyFill="1" applyBorder="1" applyAlignment="1">
      <alignment horizontal="left" vertical="center"/>
    </xf>
    <xf numFmtId="49" fontId="14" fillId="0" borderId="13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/>
    </xf>
    <xf numFmtId="49" fontId="12" fillId="0" borderId="14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left" vertical="center"/>
    </xf>
    <xf numFmtId="49" fontId="12" fillId="0" borderId="15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right" vertical="center" indent="1"/>
    </xf>
    <xf numFmtId="49" fontId="17" fillId="0" borderId="0" xfId="0" applyNumberFormat="1" applyFont="1" applyFill="1" applyBorder="1" applyAlignment="1">
      <alignment horizontal="right" vertical="center" indent="1"/>
    </xf>
    <xf numFmtId="49" fontId="18" fillId="0" borderId="0" xfId="0" applyNumberFormat="1" applyFont="1" applyFill="1" applyBorder="1" applyAlignment="1">
      <alignment horizontal="righ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right" vertical="center" indent="1"/>
    </xf>
    <xf numFmtId="49" fontId="20" fillId="0" borderId="5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5" fillId="0" borderId="18" xfId="0" applyNumberFormat="1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left"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left" vertical="center"/>
    </xf>
    <xf numFmtId="49" fontId="13" fillId="3" borderId="18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6" fillId="3" borderId="17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49" fontId="9" fillId="0" borderId="15" xfId="0" applyNumberFormat="1" applyFont="1" applyFill="1" applyBorder="1" applyAlignment="1">
      <alignment horizontal="left" vertical="center"/>
    </xf>
    <xf numFmtId="49" fontId="14" fillId="0" borderId="15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horizontal="left" vertical="center"/>
    </xf>
    <xf numFmtId="49" fontId="21" fillId="0" borderId="7" xfId="0" applyNumberFormat="1" applyFont="1" applyFill="1" applyBorder="1" applyAlignment="1">
      <alignment horizontal="left" vertical="top" indent="1"/>
    </xf>
    <xf numFmtId="49" fontId="13" fillId="0" borderId="11" xfId="0" applyNumberFormat="1" applyFont="1" applyFill="1" applyBorder="1" applyAlignment="1">
      <alignment horizontal="left" vertical="top"/>
    </xf>
    <xf numFmtId="49" fontId="13" fillId="0" borderId="12" xfId="0" applyNumberFormat="1" applyFont="1" applyFill="1" applyBorder="1" applyAlignment="1">
      <alignment horizontal="left" vertical="top" indent="1"/>
    </xf>
    <xf numFmtId="49" fontId="10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25" xfId="0" applyNumberFormat="1" applyFont="1" applyFill="1" applyBorder="1" applyAlignment="1">
      <alignment horizontal="left" vertical="center"/>
    </xf>
    <xf numFmtId="49" fontId="19" fillId="0" borderId="18" xfId="0" applyNumberFormat="1" applyFont="1" applyFill="1" applyBorder="1" applyAlignment="1">
      <alignment horizontal="right" vertical="center" indent="1"/>
    </xf>
    <xf numFmtId="167" fontId="0" fillId="0" borderId="0" xfId="0" applyNumberFormat="1" applyAlignment="1">
      <alignment horizontal="left"/>
    </xf>
    <xf numFmtId="0" fontId="23" fillId="0" borderId="6" xfId="0" applyNumberFormat="1" applyFont="1" applyFill="1" applyBorder="1" applyAlignment="1">
      <alignment horizontal="left" vertical="center"/>
    </xf>
    <xf numFmtId="0" fontId="25" fillId="0" borderId="0" xfId="1" applyFont="1" applyAlignment="1">
      <alignment vertical="center"/>
    </xf>
    <xf numFmtId="49" fontId="13" fillId="3" borderId="26" xfId="0" applyNumberFormat="1" applyFont="1" applyFill="1" applyBorder="1" applyAlignment="1">
      <alignment horizontal="left" vertical="center"/>
    </xf>
    <xf numFmtId="49" fontId="13" fillId="0" borderId="15" xfId="0" applyNumberFormat="1" applyFont="1" applyFill="1" applyBorder="1" applyAlignment="1">
      <alignment horizontal="left" vertical="center" indent="1"/>
    </xf>
    <xf numFmtId="49" fontId="13" fillId="0" borderId="27" xfId="0" applyNumberFormat="1" applyFont="1" applyFill="1" applyBorder="1" applyAlignment="1">
      <alignment horizontal="left" vertical="center"/>
    </xf>
    <xf numFmtId="49" fontId="13" fillId="0" borderId="13" xfId="0" applyNumberFormat="1" applyFont="1" applyFill="1" applyBorder="1" applyAlignment="1">
      <alignment horizontal="left" vertical="center" indent="1"/>
    </xf>
    <xf numFmtId="49" fontId="21" fillId="0" borderId="28" xfId="0" applyNumberFormat="1" applyFont="1" applyFill="1" applyBorder="1" applyAlignment="1">
      <alignment horizontal="left" vertical="top"/>
    </xf>
    <xf numFmtId="0" fontId="0" fillId="0" borderId="0" xfId="0"/>
    <xf numFmtId="49" fontId="27" fillId="0" borderId="0" xfId="0" applyNumberFormat="1" applyFont="1" applyBorder="1" applyAlignment="1">
      <alignment horizontal="left" vertical="center"/>
    </xf>
    <xf numFmtId="49" fontId="12" fillId="0" borderId="19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horizontal="left" vertical="center"/>
    </xf>
    <xf numFmtId="0" fontId="23" fillId="0" borderId="2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10" fillId="0" borderId="0" xfId="0" applyNumberFormat="1" applyFont="1" applyAlignment="1">
      <alignment horizontal="left"/>
    </xf>
    <xf numFmtId="49" fontId="9" fillId="0" borderId="20" xfId="0" applyNumberFormat="1" applyFont="1" applyFill="1" applyBorder="1" applyAlignment="1">
      <alignment horizontal="center" vertical="center"/>
    </xf>
    <xf numFmtId="49" fontId="12" fillId="3" borderId="25" xfId="0" applyNumberFormat="1" applyFont="1" applyFill="1" applyBorder="1" applyAlignment="1">
      <alignment horizontal="left" vertical="center"/>
    </xf>
    <xf numFmtId="49" fontId="4" fillId="3" borderId="29" xfId="0" applyNumberFormat="1" applyFont="1" applyFill="1" applyBorder="1" applyAlignment="1">
      <alignment horizontal="left" vertical="center"/>
    </xf>
    <xf numFmtId="49" fontId="28" fillId="0" borderId="5" xfId="0" applyNumberFormat="1" applyFont="1" applyFill="1" applyBorder="1" applyAlignment="1">
      <alignment vertical="center"/>
    </xf>
    <xf numFmtId="49" fontId="28" fillId="0" borderId="9" xfId="0" applyNumberFormat="1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left" vertical="center"/>
    </xf>
    <xf numFmtId="49" fontId="14" fillId="0" borderId="16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49" fontId="9" fillId="0" borderId="11" xfId="0" applyNumberFormat="1" applyFont="1" applyFill="1" applyBorder="1" applyAlignment="1">
      <alignment horizontal="left" vertical="center"/>
    </xf>
    <xf numFmtId="49" fontId="14" fillId="0" borderId="12" xfId="0" applyNumberFormat="1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27" fillId="4" borderId="30" xfId="0" applyNumberFormat="1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 applyProtection="1">
      <alignment horizontal="left" vertical="center"/>
      <protection locked="0"/>
    </xf>
    <xf numFmtId="49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22" fillId="0" borderId="26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0" fontId="29" fillId="0" borderId="34" xfId="0" applyNumberFormat="1" applyFont="1" applyFill="1" applyBorder="1" applyAlignment="1" applyProtection="1">
      <alignment vertical="center"/>
      <protection locked="0"/>
    </xf>
    <xf numFmtId="49" fontId="12" fillId="0" borderId="4" xfId="0" applyNumberFormat="1" applyFont="1" applyFill="1" applyBorder="1" applyAlignment="1">
      <alignment vertical="center"/>
    </xf>
    <xf numFmtId="0" fontId="12" fillId="0" borderId="9" xfId="0" applyNumberFormat="1" applyFont="1" applyFill="1" applyBorder="1" applyAlignment="1" applyProtection="1">
      <alignment vertical="center"/>
    </xf>
    <xf numFmtId="49" fontId="12" fillId="0" borderId="10" xfId="0" applyNumberFormat="1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vertical="center"/>
    </xf>
    <xf numFmtId="49" fontId="18" fillId="4" borderId="33" xfId="0" applyNumberFormat="1" applyFont="1" applyFill="1" applyBorder="1" applyAlignment="1" applyProtection="1">
      <alignment horizontal="center" vertical="center"/>
      <protection locked="0"/>
    </xf>
    <xf numFmtId="49" fontId="18" fillId="4" borderId="31" xfId="0" applyNumberFormat="1" applyFont="1" applyFill="1" applyBorder="1" applyAlignment="1" applyProtection="1">
      <alignment horizontal="center" vertical="center"/>
      <protection locked="0"/>
    </xf>
    <xf numFmtId="49" fontId="31" fillId="4" borderId="34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32" xfId="0" applyNumberFormat="1" applyFont="1" applyFill="1" applyBorder="1" applyAlignment="1" applyProtection="1">
      <alignment horizontal="center" vertical="center"/>
      <protection locked="0"/>
    </xf>
    <xf numFmtId="0" fontId="32" fillId="0" borderId="35" xfId="0" applyNumberFormat="1" applyFont="1" applyFill="1" applyBorder="1" applyAlignment="1">
      <alignment vertical="center"/>
    </xf>
    <xf numFmtId="49" fontId="22" fillId="4" borderId="26" xfId="0" applyNumberFormat="1" applyFont="1" applyFill="1" applyBorder="1" applyAlignment="1" applyProtection="1">
      <alignment horizontal="center" vertical="center"/>
      <protection locked="0"/>
    </xf>
    <xf numFmtId="1" fontId="18" fillId="4" borderId="21" xfId="0" applyNumberFormat="1" applyFont="1" applyFill="1" applyBorder="1" applyAlignment="1" applyProtection="1">
      <alignment horizontal="center" vertical="center"/>
      <protection locked="0"/>
    </xf>
    <xf numFmtId="165" fontId="22" fillId="0" borderId="29" xfId="0" applyNumberFormat="1" applyFont="1" applyFill="1" applyBorder="1" applyAlignment="1" applyProtection="1">
      <alignment horizontal="center" vertical="center"/>
      <protection locked="0"/>
    </xf>
    <xf numFmtId="0" fontId="18" fillId="4" borderId="29" xfId="0" applyNumberFormat="1" applyFont="1" applyFill="1" applyBorder="1" applyAlignment="1" applyProtection="1">
      <alignment horizontal="center" vertical="center"/>
      <protection locked="0"/>
    </xf>
    <xf numFmtId="165" fontId="22" fillId="0" borderId="36" xfId="0" applyNumberFormat="1" applyFont="1" applyFill="1" applyBorder="1" applyAlignment="1" applyProtection="1">
      <alignment horizontal="center" vertical="center"/>
      <protection locked="0"/>
    </xf>
    <xf numFmtId="49" fontId="18" fillId="0" borderId="21" xfId="0" applyNumberFormat="1" applyFont="1" applyFill="1" applyBorder="1" applyAlignment="1" applyProtection="1">
      <alignment vertical="center"/>
      <protection locked="0"/>
    </xf>
    <xf numFmtId="49" fontId="18" fillId="0" borderId="34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34" fillId="0" borderId="0" xfId="0" applyFont="1"/>
    <xf numFmtId="49" fontId="36" fillId="0" borderId="0" xfId="0" applyNumberFormat="1" applyFont="1" applyFill="1" applyBorder="1" applyAlignment="1">
      <alignment vertical="center"/>
    </xf>
    <xf numFmtId="0" fontId="38" fillId="0" borderId="0" xfId="0" applyFont="1"/>
    <xf numFmtId="6" fontId="38" fillId="0" borderId="0" xfId="0" applyNumberFormat="1" applyFont="1"/>
    <xf numFmtId="49" fontId="18" fillId="0" borderId="31" xfId="0" applyNumberFormat="1" applyFont="1" applyFill="1" applyBorder="1" applyAlignment="1" applyProtection="1">
      <alignment horizontal="left" vertical="center"/>
      <protection locked="0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35" xfId="0" applyNumberFormat="1" applyFont="1" applyFill="1" applyBorder="1" applyAlignment="1">
      <alignment horizontal="left" vertical="center"/>
    </xf>
    <xf numFmtId="49" fontId="33" fillId="0" borderId="27" xfId="0" applyNumberFormat="1" applyFont="1" applyBorder="1" applyAlignment="1" applyProtection="1">
      <alignment horizontal="left" vertical="top" wrapText="1"/>
      <protection locked="0"/>
    </xf>
    <xf numFmtId="49" fontId="33" fillId="0" borderId="13" xfId="0" applyNumberFormat="1" applyFont="1" applyBorder="1" applyAlignment="1" applyProtection="1">
      <alignment horizontal="left" vertical="top" wrapText="1"/>
      <protection locked="0"/>
    </xf>
    <xf numFmtId="49" fontId="33" fillId="0" borderId="43" xfId="0" applyNumberFormat="1" applyFont="1" applyBorder="1" applyAlignment="1" applyProtection="1">
      <alignment horizontal="left" vertical="top" wrapText="1"/>
      <protection locked="0"/>
    </xf>
    <xf numFmtId="49" fontId="12" fillId="5" borderId="41" xfId="0" applyNumberFormat="1" applyFont="1" applyFill="1" applyBorder="1" applyAlignment="1">
      <alignment horizontal="center" vertical="center"/>
    </xf>
    <xf numFmtId="49" fontId="12" fillId="5" borderId="16" xfId="0" applyNumberFormat="1" applyFont="1" applyFill="1" applyBorder="1" applyAlignment="1">
      <alignment horizontal="center" vertical="center"/>
    </xf>
    <xf numFmtId="49" fontId="12" fillId="5" borderId="44" xfId="0" applyNumberFormat="1" applyFont="1" applyFill="1" applyBorder="1" applyAlignment="1">
      <alignment horizontal="center" vertical="center"/>
    </xf>
    <xf numFmtId="49" fontId="12" fillId="5" borderId="7" xfId="0" applyNumberFormat="1" applyFont="1" applyFill="1" applyBorder="1" applyAlignment="1">
      <alignment horizontal="center" vertical="center"/>
    </xf>
    <xf numFmtId="49" fontId="12" fillId="5" borderId="32" xfId="0" applyNumberFormat="1" applyFont="1" applyFill="1" applyBorder="1" applyAlignment="1">
      <alignment horizontal="center" vertical="center"/>
    </xf>
    <xf numFmtId="49" fontId="12" fillId="5" borderId="26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 applyProtection="1">
      <alignment horizontal="left" vertical="center"/>
      <protection locked="0"/>
    </xf>
    <xf numFmtId="49" fontId="18" fillId="0" borderId="13" xfId="0" applyNumberFormat="1" applyFont="1" applyFill="1" applyBorder="1" applyAlignment="1" applyProtection="1">
      <alignment horizontal="left" vertical="center"/>
      <protection locked="0"/>
    </xf>
    <xf numFmtId="49" fontId="18" fillId="0" borderId="43" xfId="0" applyNumberFormat="1" applyFont="1" applyFill="1" applyBorder="1" applyAlignment="1" applyProtection="1">
      <alignment horizontal="left" vertical="center"/>
      <protection locked="0"/>
    </xf>
    <xf numFmtId="49" fontId="18" fillId="0" borderId="31" xfId="0" applyNumberFormat="1" applyFont="1" applyFill="1" applyBorder="1" applyAlignment="1" applyProtection="1">
      <alignment horizontal="left" vertical="center"/>
      <protection locked="0"/>
    </xf>
    <xf numFmtId="49" fontId="18" fillId="0" borderId="33" xfId="0" applyNumberFormat="1" applyFont="1" applyFill="1" applyBorder="1" applyAlignment="1" applyProtection="1">
      <alignment horizontal="left" vertical="center"/>
      <protection locked="0"/>
    </xf>
    <xf numFmtId="49" fontId="18" fillId="0" borderId="34" xfId="0" applyNumberFormat="1" applyFont="1" applyFill="1" applyBorder="1" applyAlignment="1" applyProtection="1">
      <alignment horizontal="left" vertical="center"/>
      <protection locked="0"/>
    </xf>
    <xf numFmtId="49" fontId="12" fillId="0" borderId="10" xfId="0" applyNumberFormat="1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49" fontId="13" fillId="0" borderId="37" xfId="0" applyNumberFormat="1" applyFont="1" applyFill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49" fontId="13" fillId="0" borderId="11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33" xfId="0" applyNumberFormat="1" applyFont="1" applyFill="1" applyBorder="1" applyAlignment="1" applyProtection="1">
      <alignment horizontal="left" vertical="center"/>
      <protection locked="0"/>
    </xf>
    <xf numFmtId="49" fontId="22" fillId="0" borderId="26" xfId="0" applyNumberFormat="1" applyFont="1" applyFill="1" applyBorder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49" fontId="18" fillId="0" borderId="37" xfId="0" applyNumberFormat="1" applyFont="1" applyFill="1" applyBorder="1" applyAlignment="1" applyProtection="1">
      <alignment horizontal="left" vertical="center"/>
      <protection locked="0"/>
    </xf>
    <xf numFmtId="49" fontId="18" fillId="0" borderId="38" xfId="0" applyNumberFormat="1" applyFont="1" applyFill="1" applyBorder="1" applyAlignment="1" applyProtection="1">
      <alignment horizontal="left" vertical="center"/>
      <protection locked="0"/>
    </xf>
    <xf numFmtId="49" fontId="18" fillId="0" borderId="39" xfId="0" applyNumberFormat="1" applyFont="1" applyFill="1" applyBorder="1" applyAlignment="1" applyProtection="1">
      <alignment horizontal="left" vertical="center"/>
      <protection locked="0"/>
    </xf>
    <xf numFmtId="49" fontId="18" fillId="0" borderId="11" xfId="0" applyNumberFormat="1" applyFont="1" applyFill="1" applyBorder="1" applyAlignment="1" applyProtection="1">
      <alignment horizontal="left" vertical="center"/>
      <protection locked="0"/>
    </xf>
    <xf numFmtId="49" fontId="18" fillId="0" borderId="18" xfId="0" applyNumberFormat="1" applyFont="1" applyFill="1" applyBorder="1" applyAlignment="1" applyProtection="1">
      <alignment horizontal="left" vertical="center"/>
      <protection locked="0"/>
    </xf>
    <xf numFmtId="49" fontId="18" fillId="0" borderId="45" xfId="0" applyNumberFormat="1" applyFont="1" applyFill="1" applyBorder="1" applyAlignment="1" applyProtection="1">
      <alignment horizontal="left" vertical="center"/>
      <protection locked="0"/>
    </xf>
    <xf numFmtId="49" fontId="18" fillId="0" borderId="46" xfId="0" applyNumberFormat="1" applyFont="1" applyFill="1" applyBorder="1" applyAlignment="1" applyProtection="1">
      <alignment horizontal="left" vertical="center"/>
      <protection locked="0"/>
    </xf>
    <xf numFmtId="49" fontId="18" fillId="0" borderId="40" xfId="0" applyNumberFormat="1" applyFont="1" applyFill="1" applyBorder="1" applyAlignment="1" applyProtection="1">
      <alignment horizontal="left" vertical="center"/>
      <protection locked="0"/>
    </xf>
    <xf numFmtId="49" fontId="22" fillId="0" borderId="42" xfId="0" applyNumberFormat="1" applyFont="1" applyFill="1" applyBorder="1" applyAlignment="1" applyProtection="1">
      <alignment horizontal="left" vertical="center"/>
      <protection locked="0"/>
    </xf>
    <xf numFmtId="49" fontId="22" fillId="0" borderId="18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30" fillId="0" borderId="15" xfId="0" applyNumberFormat="1" applyFont="1" applyFill="1" applyBorder="1" applyAlignment="1">
      <alignment horizontal="left" vertical="center"/>
    </xf>
    <xf numFmtId="49" fontId="12" fillId="0" borderId="16" xfId="0" applyNumberFormat="1" applyFont="1" applyFill="1" applyBorder="1" applyAlignment="1">
      <alignment horizontal="left" vertical="center"/>
    </xf>
    <xf numFmtId="168" fontId="22" fillId="0" borderId="32" xfId="0" applyNumberFormat="1" applyFont="1" applyFill="1" applyBorder="1" applyAlignment="1" applyProtection="1">
      <alignment horizontal="left" vertical="center"/>
      <protection locked="0"/>
    </xf>
    <xf numFmtId="168" fontId="22" fillId="0" borderId="26" xfId="0" applyNumberFormat="1" applyFont="1" applyFill="1" applyBorder="1" applyAlignment="1" applyProtection="1">
      <alignment horizontal="left" vertical="center"/>
      <protection locked="0"/>
    </xf>
    <xf numFmtId="49" fontId="28" fillId="0" borderId="15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 applyProtection="1">
      <alignment horizontal="left" vertical="center"/>
      <protection locked="0"/>
    </xf>
    <xf numFmtId="49" fontId="12" fillId="0" borderId="9" xfId="0" applyNumberFormat="1" applyFont="1" applyFill="1" applyBorder="1" applyAlignment="1">
      <alignment horizontal="left" vertical="center"/>
    </xf>
    <xf numFmtId="168" fontId="13" fillId="0" borderId="32" xfId="0" applyNumberFormat="1" applyFont="1" applyFill="1" applyBorder="1" applyAlignment="1" applyProtection="1">
      <alignment horizontal="center" vertical="center"/>
      <protection locked="0"/>
    </xf>
    <xf numFmtId="168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22" fillId="0" borderId="11" xfId="0" applyNumberFormat="1" applyFont="1" applyFill="1" applyBorder="1" applyAlignment="1" applyProtection="1">
      <alignment horizontal="left" vertical="center"/>
      <protection locked="0"/>
    </xf>
    <xf numFmtId="49" fontId="6" fillId="3" borderId="17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6" fillId="3" borderId="16" xfId="0" applyNumberFormat="1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left" vertical="center"/>
    </xf>
    <xf numFmtId="49" fontId="12" fillId="0" borderId="47" xfId="0" applyNumberFormat="1" applyFont="1" applyFill="1" applyBorder="1" applyAlignment="1">
      <alignment horizontal="left" vertical="center"/>
    </xf>
    <xf numFmtId="49" fontId="22" fillId="6" borderId="31" xfId="0" applyNumberFormat="1" applyFont="1" applyFill="1" applyBorder="1" applyAlignment="1" applyProtection="1">
      <alignment horizontal="left" vertical="center"/>
      <protection locked="0"/>
    </xf>
    <xf numFmtId="49" fontId="22" fillId="6" borderId="34" xfId="0" applyNumberFormat="1" applyFont="1" applyFill="1" applyBorder="1" applyAlignment="1" applyProtection="1">
      <alignment horizontal="left" vertical="center"/>
      <protection locked="0"/>
    </xf>
    <xf numFmtId="49" fontId="12" fillId="0" borderId="41" xfId="0" applyNumberFormat="1" applyFont="1" applyFill="1" applyBorder="1" applyAlignment="1">
      <alignment horizontal="left" vertical="center"/>
    </xf>
    <xf numFmtId="49" fontId="18" fillId="0" borderId="32" xfId="0" applyNumberFormat="1" applyFont="1" applyFill="1" applyBorder="1" applyAlignment="1" applyProtection="1">
      <alignment horizontal="left" vertical="center"/>
      <protection locked="0"/>
    </xf>
    <xf numFmtId="49" fontId="18" fillId="0" borderId="26" xfId="0" applyNumberFormat="1" applyFont="1" applyFill="1" applyBorder="1" applyAlignment="1" applyProtection="1">
      <alignment horizontal="left" vertical="center"/>
      <protection locked="0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49" fontId="22" fillId="0" borderId="34" xfId="0" applyNumberFormat="1" applyFont="1" applyFill="1" applyBorder="1" applyAlignment="1" applyProtection="1">
      <alignment horizontal="left" vertical="center"/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3" fillId="0" borderId="18" xfId="0" applyNumberFormat="1" applyFont="1" applyFill="1" applyBorder="1" applyAlignment="1" applyProtection="1">
      <alignment horizontal="center" vertical="center"/>
      <protection locked="0"/>
    </xf>
    <xf numFmtId="49" fontId="13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4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33" xfId="0" applyNumberFormat="1" applyFont="1" applyFill="1" applyBorder="1" applyAlignment="1" applyProtection="1">
      <alignment horizontal="left" vertical="center"/>
      <protection locked="0"/>
    </xf>
    <xf numFmtId="0" fontId="18" fillId="0" borderId="26" xfId="0" applyNumberFormat="1" applyFont="1" applyFill="1" applyBorder="1" applyAlignment="1" applyProtection="1">
      <alignment horizontal="left" vertical="center"/>
      <protection locked="0"/>
    </xf>
    <xf numFmtId="165" fontId="13" fillId="0" borderId="31" xfId="0" applyNumberFormat="1" applyFont="1" applyFill="1" applyBorder="1" applyAlignment="1" applyProtection="1">
      <alignment horizontal="center" vertical="center"/>
      <protection locked="0"/>
    </xf>
    <xf numFmtId="165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/>
    </xf>
    <xf numFmtId="0" fontId="10" fillId="0" borderId="26" xfId="0" applyFont="1" applyBorder="1" applyAlignment="1" applyProtection="1">
      <alignment horizontal="left" vertical="center"/>
      <protection locked="0"/>
    </xf>
    <xf numFmtId="49" fontId="12" fillId="0" borderId="15" xfId="0" applyNumberFormat="1" applyFont="1" applyFill="1" applyBorder="1" applyAlignment="1">
      <alignment horizontal="left" vertical="center"/>
    </xf>
    <xf numFmtId="49" fontId="27" fillId="0" borderId="44" xfId="0" applyNumberFormat="1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left" vertical="center"/>
    </xf>
    <xf numFmtId="0" fontId="12" fillId="0" borderId="10" xfId="0" applyNumberFormat="1" applyFont="1" applyFill="1" applyBorder="1" applyAlignment="1">
      <alignment horizontal="left" vertical="center"/>
    </xf>
    <xf numFmtId="0" fontId="12" fillId="0" borderId="35" xfId="0" applyNumberFormat="1" applyFont="1" applyFill="1" applyBorder="1" applyAlignment="1">
      <alignment horizontal="left" vertical="center"/>
    </xf>
    <xf numFmtId="49" fontId="18" fillId="4" borderId="22" xfId="0" applyNumberFormat="1" applyFont="1" applyFill="1" applyBorder="1" applyAlignment="1" applyProtection="1">
      <alignment horizontal="center" vertical="center"/>
      <protection locked="0"/>
    </xf>
    <xf numFmtId="49" fontId="18" fillId="4" borderId="29" xfId="0" applyNumberFormat="1" applyFont="1" applyFill="1" applyBorder="1" applyAlignment="1" applyProtection="1">
      <alignment horizontal="center" vertical="center"/>
      <protection locked="0"/>
    </xf>
    <xf numFmtId="49" fontId="12" fillId="5" borderId="10" xfId="0" applyNumberFormat="1" applyFont="1" applyFill="1" applyBorder="1" applyAlignment="1">
      <alignment horizontal="center" vertical="center"/>
    </xf>
    <xf numFmtId="49" fontId="12" fillId="5" borderId="35" xfId="0" applyNumberFormat="1" applyFont="1" applyFill="1" applyBorder="1" applyAlignment="1">
      <alignment horizontal="center" vertical="center"/>
    </xf>
    <xf numFmtId="49" fontId="6" fillId="3" borderId="27" xfId="0" applyNumberFormat="1" applyFont="1" applyFill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left" vertical="center"/>
    </xf>
    <xf numFmtId="49" fontId="6" fillId="3" borderId="43" xfId="0" applyNumberFormat="1" applyFont="1" applyFill="1" applyBorder="1" applyAlignment="1">
      <alignment horizontal="left" vertical="center"/>
    </xf>
    <xf numFmtId="49" fontId="13" fillId="0" borderId="17" xfId="0" applyNumberFormat="1" applyFont="1" applyFill="1" applyBorder="1" applyAlignment="1">
      <alignment horizontal="left" vertical="center"/>
    </xf>
    <xf numFmtId="49" fontId="13" fillId="0" borderId="15" xfId="0" applyNumberFormat="1" applyFont="1" applyFill="1" applyBorder="1" applyAlignment="1">
      <alignment horizontal="left" vertical="center"/>
    </xf>
    <xf numFmtId="49" fontId="13" fillId="0" borderId="5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49" fontId="18" fillId="4" borderId="11" xfId="0" applyNumberFormat="1" applyFont="1" applyFill="1" applyBorder="1" applyAlignment="1" applyProtection="1">
      <alignment horizontal="left" vertical="center"/>
      <protection locked="0"/>
    </xf>
    <xf numFmtId="49" fontId="18" fillId="4" borderId="45" xfId="0" applyNumberFormat="1" applyFont="1" applyFill="1" applyBorder="1" applyAlignment="1" applyProtection="1">
      <alignment horizontal="left" vertical="center"/>
      <protection locked="0"/>
    </xf>
    <xf numFmtId="49" fontId="22" fillId="4" borderId="42" xfId="0" applyNumberFormat="1" applyFont="1" applyFill="1" applyBorder="1" applyAlignment="1" applyProtection="1">
      <alignment horizontal="left" vertical="center"/>
      <protection locked="0"/>
    </xf>
    <xf numFmtId="49" fontId="22" fillId="4" borderId="45" xfId="0" applyNumberFormat="1" applyFont="1" applyFill="1" applyBorder="1" applyAlignment="1" applyProtection="1">
      <alignment horizontal="left" vertical="center"/>
      <protection locked="0"/>
    </xf>
    <xf numFmtId="167" fontId="22" fillId="4" borderId="0" xfId="0" applyNumberFormat="1" applyFont="1" applyFill="1" applyBorder="1" applyAlignment="1" applyProtection="1">
      <alignment horizontal="center" vertical="center"/>
      <protection locked="0"/>
    </xf>
    <xf numFmtId="167" fontId="22" fillId="4" borderId="34" xfId="0" applyNumberFormat="1" applyFont="1" applyFill="1" applyBorder="1" applyAlignment="1" applyProtection="1">
      <alignment horizontal="center" vertical="center"/>
      <protection locked="0"/>
    </xf>
    <xf numFmtId="49" fontId="22" fillId="0" borderId="45" xfId="0" applyNumberFormat="1" applyFont="1" applyFill="1" applyBorder="1" applyAlignment="1" applyProtection="1">
      <alignment horizontal="left" vertical="center"/>
      <protection locked="0"/>
    </xf>
    <xf numFmtId="164" fontId="18" fillId="0" borderId="42" xfId="0" applyNumberFormat="1" applyFont="1" applyFill="1" applyBorder="1" applyAlignment="1" applyProtection="1">
      <alignment horizontal="left" vertical="center"/>
      <protection locked="0"/>
    </xf>
    <xf numFmtId="164" fontId="18" fillId="0" borderId="12" xfId="0" applyNumberFormat="1" applyFont="1" applyFill="1" applyBorder="1" applyAlignment="1" applyProtection="1">
      <alignment horizontal="left" vertical="center"/>
      <protection locked="0"/>
    </xf>
    <xf numFmtId="49" fontId="13" fillId="0" borderId="16" xfId="0" applyNumberFormat="1" applyFont="1" applyFill="1" applyBorder="1" applyAlignment="1">
      <alignment horizontal="left" vertical="center"/>
    </xf>
    <xf numFmtId="49" fontId="13" fillId="0" borderId="31" xfId="0" applyNumberFormat="1" applyFont="1" applyFill="1" applyBorder="1" applyAlignment="1">
      <alignment horizontal="left" vertical="center"/>
    </xf>
    <xf numFmtId="49" fontId="13" fillId="0" borderId="26" xfId="0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/>
    </xf>
    <xf numFmtId="49" fontId="13" fillId="0" borderId="35" xfId="0" applyNumberFormat="1" applyFont="1" applyFill="1" applyBorder="1" applyAlignment="1">
      <alignment horizontal="left" vertical="center"/>
    </xf>
    <xf numFmtId="49" fontId="13" fillId="0" borderId="12" xfId="0" applyNumberFormat="1" applyFont="1" applyFill="1" applyBorder="1" applyAlignment="1">
      <alignment horizontal="left" vertical="center"/>
    </xf>
    <xf numFmtId="49" fontId="18" fillId="0" borderId="42" xfId="0" applyNumberFormat="1" applyFont="1" applyFill="1" applyBorder="1" applyAlignment="1" applyProtection="1">
      <alignment horizontal="left" vertical="center"/>
      <protection locked="0"/>
    </xf>
    <xf numFmtId="49" fontId="22" fillId="0" borderId="15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49" fontId="28" fillId="0" borderId="17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0" borderId="45" xfId="0" applyFont="1" applyBorder="1" applyAlignment="1" applyProtection="1">
      <alignment horizontal="left" vertical="center"/>
      <protection locked="0"/>
    </xf>
  </cellXfs>
  <cellStyles count="5">
    <cellStyle name="Normal" xfId="0" builtinId="0"/>
    <cellStyle name="Normal_Men's Fact Sheet template" xfId="1"/>
    <cellStyle name="Standard_ATP Forms 98" xfId="2"/>
    <cellStyle name="Währung [0]_ATP Forms 98" xfId="3"/>
    <cellStyle name="Währung_ATP Forms 98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0</xdr:rowOff>
    </xdr:from>
    <xdr:to>
      <xdr:col>7</xdr:col>
      <xdr:colOff>923925</xdr:colOff>
      <xdr:row>3</xdr:row>
      <xdr:rowOff>9525</xdr:rowOff>
    </xdr:to>
    <xdr:pic>
      <xdr:nvPicPr>
        <xdr:cNvPr id="1073" name="Picture 49" descr="PROCIR_BLK_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6850" y="0"/>
          <a:ext cx="1257300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52"/>
  <sheetViews>
    <sheetView showGridLines="0" showRowColHeaders="0" showZeros="0" tabSelected="1" view="pageBreakPreview" zoomScale="125" zoomScaleNormal="130" zoomScaleSheetLayoutView="125" workbookViewId="0">
      <selection activeCell="B9" sqref="B9"/>
    </sheetView>
  </sheetViews>
  <sheetFormatPr defaultRowHeight="12.75"/>
  <cols>
    <col min="1" max="1" width="11.28515625" style="56" customWidth="1"/>
    <col min="2" max="2" width="9.85546875" style="56" customWidth="1"/>
    <col min="3" max="3" width="12.5703125" style="56" customWidth="1"/>
    <col min="4" max="4" width="12.85546875" style="56" customWidth="1"/>
    <col min="5" max="5" width="12.42578125" style="56" customWidth="1"/>
    <col min="6" max="6" width="11.28515625" style="56" customWidth="1"/>
    <col min="7" max="7" width="13.85546875" style="56" customWidth="1"/>
    <col min="8" max="8" width="14.28515625" style="56" customWidth="1"/>
    <col min="9" max="12" width="9.140625" style="56"/>
    <col min="13" max="13" width="14.28515625" style="56" customWidth="1"/>
    <col min="14" max="16384" width="9.140625" style="56"/>
  </cols>
  <sheetData>
    <row r="1" spans="1:19" s="6" customFormat="1" ht="47.25" customHeight="1">
      <c r="A1" s="1" t="s">
        <v>521</v>
      </c>
      <c r="B1" s="2"/>
      <c r="C1" s="2"/>
      <c r="D1" s="1"/>
      <c r="E1" s="3"/>
      <c r="F1" s="4"/>
      <c r="G1" s="5"/>
      <c r="H1" s="5"/>
      <c r="M1" s="7"/>
      <c r="N1" s="8"/>
      <c r="O1" s="8"/>
      <c r="P1" s="8"/>
      <c r="Q1" s="8"/>
      <c r="R1" s="8"/>
      <c r="S1" s="8"/>
    </row>
    <row r="2" spans="1:19" s="6" customFormat="1" ht="10.5" customHeight="1">
      <c r="A2" s="9" t="s">
        <v>520</v>
      </c>
      <c r="B2" s="10"/>
      <c r="C2" s="10"/>
      <c r="D2" s="10"/>
      <c r="E2" s="10"/>
      <c r="F2" s="10"/>
      <c r="G2" s="10"/>
      <c r="H2" s="11"/>
      <c r="I2" s="12"/>
    </row>
    <row r="3" spans="1:19" s="6" customFormat="1" ht="6" customHeight="1">
      <c r="A3" s="9"/>
      <c r="B3" s="10"/>
      <c r="C3" s="10"/>
      <c r="D3" s="10"/>
      <c r="E3" s="10"/>
      <c r="F3" s="10"/>
      <c r="G3" s="10"/>
      <c r="H3" s="13"/>
      <c r="I3" s="12"/>
    </row>
    <row r="4" spans="1:19" s="6" customFormat="1" ht="14.25" customHeight="1">
      <c r="A4" s="93" t="s">
        <v>479</v>
      </c>
      <c r="B4" s="93"/>
      <c r="C4" s="111"/>
      <c r="D4" s="218" t="s">
        <v>489</v>
      </c>
      <c r="E4" s="219"/>
      <c r="F4" s="219"/>
      <c r="G4" s="219"/>
      <c r="H4" s="219"/>
      <c r="I4" s="12"/>
    </row>
    <row r="5" spans="1:19" s="6" customFormat="1" ht="3.75" customHeight="1" thickBot="1">
      <c r="A5" s="93"/>
      <c r="B5" s="10"/>
      <c r="C5" s="10"/>
      <c r="D5" s="10"/>
      <c r="E5" s="10"/>
      <c r="F5" s="10"/>
      <c r="G5" s="10"/>
      <c r="H5" s="13"/>
    </row>
    <row r="6" spans="1:19" s="17" customFormat="1" ht="15" customHeight="1">
      <c r="A6" s="169" t="s">
        <v>0</v>
      </c>
      <c r="B6" s="170"/>
      <c r="C6" s="170"/>
      <c r="D6" s="170"/>
      <c r="E6" s="170"/>
      <c r="F6" s="170"/>
      <c r="G6" s="170"/>
      <c r="H6" s="171"/>
    </row>
    <row r="7" spans="1:19" s="23" customFormat="1" ht="9" customHeight="1">
      <c r="A7" s="18"/>
      <c r="B7" s="19"/>
      <c r="C7" s="20" t="s">
        <v>522</v>
      </c>
      <c r="D7" s="19"/>
      <c r="E7" s="21"/>
      <c r="F7" s="19" t="s">
        <v>1</v>
      </c>
      <c r="G7" s="21"/>
      <c r="H7" s="22" t="s">
        <v>480</v>
      </c>
    </row>
    <row r="8" spans="1:19" s="23" customFormat="1" ht="12.75" customHeight="1">
      <c r="A8" s="24"/>
      <c r="B8" s="80"/>
      <c r="C8" s="189" t="s">
        <v>727</v>
      </c>
      <c r="D8" s="167"/>
      <c r="E8" s="205"/>
      <c r="F8" s="237" t="s">
        <v>528</v>
      </c>
      <c r="G8" s="238"/>
      <c r="H8" s="126"/>
    </row>
    <row r="9" spans="1:19" s="31" customFormat="1" ht="9">
      <c r="A9" s="25"/>
      <c r="B9" s="27"/>
      <c r="C9" s="81" t="s">
        <v>2</v>
      </c>
      <c r="D9" s="28"/>
      <c r="E9" s="30" t="s">
        <v>3</v>
      </c>
      <c r="F9" s="29"/>
      <c r="G9" s="220" t="s">
        <v>514</v>
      </c>
      <c r="H9" s="221"/>
    </row>
    <row r="10" spans="1:19" s="31" customFormat="1" ht="12.75" customHeight="1" thickBot="1">
      <c r="A10" s="32"/>
      <c r="B10" s="79"/>
      <c r="C10" s="175" t="s">
        <v>727</v>
      </c>
      <c r="D10" s="177"/>
      <c r="E10" s="180" t="s">
        <v>697</v>
      </c>
      <c r="F10" s="239"/>
      <c r="G10" s="240">
        <v>40840</v>
      </c>
      <c r="H10" s="241"/>
    </row>
    <row r="11" spans="1:19" s="23" customFormat="1" ht="8.25" customHeight="1" thickBot="1">
      <c r="A11" s="72"/>
      <c r="B11" s="73"/>
      <c r="C11" s="73"/>
      <c r="D11" s="73"/>
      <c r="E11" s="73"/>
      <c r="F11" s="73"/>
      <c r="G11" s="73"/>
      <c r="H11" s="73"/>
    </row>
    <row r="12" spans="1:19" s="23" customFormat="1" ht="15" customHeight="1" thickBot="1">
      <c r="A12" s="226" t="s">
        <v>26</v>
      </c>
      <c r="B12" s="227"/>
      <c r="C12" s="227"/>
      <c r="D12" s="227"/>
      <c r="E12" s="227"/>
      <c r="F12" s="227"/>
      <c r="G12" s="227"/>
      <c r="H12" s="228"/>
    </row>
    <row r="13" spans="1:19" s="23" customFormat="1" ht="9" customHeight="1">
      <c r="A13" s="229" t="s">
        <v>30</v>
      </c>
      <c r="B13" s="242"/>
      <c r="C13" s="58" t="s">
        <v>27</v>
      </c>
      <c r="D13" s="59" t="s">
        <v>491</v>
      </c>
      <c r="E13" s="59" t="s">
        <v>493</v>
      </c>
      <c r="F13" s="59" t="s">
        <v>72</v>
      </c>
      <c r="G13" s="59" t="s">
        <v>515</v>
      </c>
      <c r="H13" s="60" t="s">
        <v>29</v>
      </c>
    </row>
    <row r="14" spans="1:19" s="23" customFormat="1" ht="12.75" customHeight="1">
      <c r="A14" s="243"/>
      <c r="B14" s="244"/>
      <c r="C14" s="127">
        <v>64</v>
      </c>
      <c r="D14" s="128" t="s">
        <v>728</v>
      </c>
      <c r="E14" s="128" t="s">
        <v>729</v>
      </c>
      <c r="F14" s="129">
        <v>3</v>
      </c>
      <c r="G14" s="128" t="s">
        <v>747</v>
      </c>
      <c r="H14" s="87" t="s">
        <v>31</v>
      </c>
    </row>
    <row r="15" spans="1:19" s="23" customFormat="1" ht="9" customHeight="1">
      <c r="A15" s="245" t="s">
        <v>33</v>
      </c>
      <c r="B15" s="246"/>
      <c r="C15" s="62"/>
      <c r="D15" s="63" t="s">
        <v>492</v>
      </c>
      <c r="E15" s="63" t="s">
        <v>494</v>
      </c>
      <c r="F15" s="100" t="s">
        <v>32</v>
      </c>
      <c r="G15" s="224"/>
      <c r="H15" s="225"/>
    </row>
    <row r="16" spans="1:19" s="23" customFormat="1" ht="12.75" customHeight="1">
      <c r="A16" s="243"/>
      <c r="B16" s="244"/>
      <c r="C16" s="61" t="s">
        <v>34</v>
      </c>
      <c r="D16" s="128">
        <v>40841</v>
      </c>
      <c r="E16" s="128" t="s">
        <v>696</v>
      </c>
      <c r="F16" s="101" t="s">
        <v>35</v>
      </c>
      <c r="G16" s="149"/>
      <c r="H16" s="150"/>
    </row>
    <row r="17" spans="1:10" s="23" customFormat="1" ht="9" customHeight="1">
      <c r="A17" s="91" t="s">
        <v>36</v>
      </c>
      <c r="B17" s="76"/>
      <c r="C17" s="64" t="s">
        <v>27</v>
      </c>
      <c r="D17" s="63" t="s">
        <v>492</v>
      </c>
      <c r="E17" s="63" t="s">
        <v>495</v>
      </c>
      <c r="F17" s="34" t="s">
        <v>28</v>
      </c>
      <c r="G17" s="34"/>
      <c r="H17" s="35"/>
    </row>
    <row r="18" spans="1:10" s="23" customFormat="1" ht="12.75" customHeight="1" thickBot="1">
      <c r="A18" s="77" t="s">
        <v>58</v>
      </c>
      <c r="B18" s="78"/>
      <c r="C18" s="66" t="s">
        <v>37</v>
      </c>
      <c r="D18" s="130">
        <v>40841</v>
      </c>
      <c r="E18" s="130">
        <v>40844</v>
      </c>
      <c r="F18" s="67" t="s">
        <v>481</v>
      </c>
      <c r="G18" s="68"/>
      <c r="H18" s="69"/>
    </row>
    <row r="19" spans="1:10" s="23" customFormat="1" ht="9" customHeight="1">
      <c r="A19" s="229" t="s">
        <v>39</v>
      </c>
      <c r="B19" s="230"/>
      <c r="C19" s="94" t="s">
        <v>55</v>
      </c>
      <c r="D19" s="95" t="s">
        <v>59</v>
      </c>
      <c r="E19" s="99" t="s">
        <v>484</v>
      </c>
      <c r="F19" s="59" t="s">
        <v>60</v>
      </c>
      <c r="G19" s="145"/>
      <c r="H19" s="146"/>
    </row>
    <row r="20" spans="1:10" s="23" customFormat="1" ht="9" customHeight="1">
      <c r="A20" s="231"/>
      <c r="B20" s="232"/>
      <c r="C20" s="96" t="str">
        <f>IF(C14&lt;1, " ",IF(F14=3,VLOOKUP(C14,$A$156:$D$159,3,FALSE),VLOOKUP(C14,$A$156:$D$159,2,FALSE)))</f>
        <v>Min 5 courts required</v>
      </c>
      <c r="D20" s="85" t="str">
        <f>IF(C20= " "," ","Min 1 court required")</f>
        <v>Min 1 court required</v>
      </c>
      <c r="E20" s="222" t="s">
        <v>482</v>
      </c>
      <c r="F20" s="222" t="s">
        <v>504</v>
      </c>
      <c r="G20" s="147"/>
      <c r="H20" s="148"/>
    </row>
    <row r="21" spans="1:10" s="23" customFormat="1" ht="12.75" customHeight="1">
      <c r="A21" s="231"/>
      <c r="B21" s="232"/>
      <c r="C21" s="131" t="s">
        <v>698</v>
      </c>
      <c r="D21" s="132" t="s">
        <v>698</v>
      </c>
      <c r="E21" s="223"/>
      <c r="F21" s="223"/>
      <c r="G21" s="149"/>
      <c r="H21" s="150"/>
    </row>
    <row r="22" spans="1:10" s="23" customFormat="1" ht="9" customHeight="1">
      <c r="A22" s="231"/>
      <c r="B22" s="232"/>
      <c r="C22" s="139" t="s">
        <v>57</v>
      </c>
      <c r="D22" s="190"/>
      <c r="E22" s="157" t="s">
        <v>56</v>
      </c>
      <c r="F22" s="190"/>
      <c r="G22" s="157" t="s">
        <v>38</v>
      </c>
      <c r="H22" s="141"/>
    </row>
    <row r="23" spans="1:10" s="23" customFormat="1" ht="11.25" customHeight="1" thickBot="1">
      <c r="A23" s="231"/>
      <c r="B23" s="232"/>
      <c r="C23" s="233" t="s">
        <v>73</v>
      </c>
      <c r="D23" s="234"/>
      <c r="E23" s="235" t="s">
        <v>389</v>
      </c>
      <c r="F23" s="236"/>
      <c r="G23" s="248" t="s">
        <v>703</v>
      </c>
      <c r="H23" s="214"/>
    </row>
    <row r="24" spans="1:10" s="23" customFormat="1" ht="14.25" customHeight="1">
      <c r="A24" s="229" t="s">
        <v>41</v>
      </c>
      <c r="B24" s="242"/>
      <c r="C24" s="25" t="s">
        <v>40</v>
      </c>
      <c r="D24" s="43"/>
      <c r="E24" s="201" t="s">
        <v>691</v>
      </c>
      <c r="F24" s="250"/>
      <c r="G24" s="158" t="s">
        <v>523</v>
      </c>
      <c r="H24" s="159"/>
    </row>
    <row r="25" spans="1:10" s="23" customFormat="1" ht="12.75" customHeight="1" thickBot="1">
      <c r="A25" s="164"/>
      <c r="B25" s="247"/>
      <c r="C25" s="233" t="s">
        <v>537</v>
      </c>
      <c r="D25" s="234"/>
      <c r="E25" s="180" t="s">
        <v>704</v>
      </c>
      <c r="F25" s="256"/>
      <c r="G25" s="160" t="s">
        <v>724</v>
      </c>
      <c r="H25" s="161"/>
    </row>
    <row r="26" spans="1:10" s="23" customFormat="1" ht="9" customHeight="1">
      <c r="A26" s="47"/>
      <c r="B26" s="88"/>
      <c r="C26" s="251" t="s">
        <v>42</v>
      </c>
      <c r="D26" s="252"/>
      <c r="E26" s="253"/>
      <c r="F26" s="187" t="s">
        <v>43</v>
      </c>
      <c r="G26" s="187"/>
      <c r="H26" s="188"/>
    </row>
    <row r="27" spans="1:10" s="23" customFormat="1" ht="13.5" customHeight="1">
      <c r="A27" s="162" t="s">
        <v>692</v>
      </c>
      <c r="B27" s="163"/>
      <c r="C27" s="172"/>
      <c r="D27" s="173"/>
      <c r="E27" s="174"/>
      <c r="F27" s="178"/>
      <c r="G27" s="173"/>
      <c r="H27" s="179"/>
    </row>
    <row r="28" spans="1:10" s="23" customFormat="1" ht="17.25" customHeight="1" thickBot="1">
      <c r="A28" s="164" t="s">
        <v>44</v>
      </c>
      <c r="B28" s="165"/>
      <c r="C28" s="175"/>
      <c r="D28" s="176"/>
      <c r="E28" s="177"/>
      <c r="F28" s="180"/>
      <c r="G28" s="181"/>
      <c r="H28" s="182"/>
    </row>
    <row r="29" spans="1:10" s="23" customFormat="1" ht="15.75" customHeight="1" thickBot="1">
      <c r="A29" s="89" t="s">
        <v>62</v>
      </c>
      <c r="B29" s="90"/>
      <c r="C29" s="151" t="s">
        <v>730</v>
      </c>
      <c r="D29" s="152"/>
      <c r="E29" s="152"/>
      <c r="F29" s="152"/>
      <c r="G29" s="152"/>
      <c r="H29" s="153"/>
    </row>
    <row r="30" spans="1:10" s="23" customFormat="1" ht="8.25" customHeight="1" thickBot="1">
      <c r="A30" s="19"/>
      <c r="B30" s="74"/>
      <c r="C30" s="74"/>
      <c r="D30" s="74"/>
      <c r="E30" s="74"/>
      <c r="F30" s="74"/>
      <c r="G30" s="74"/>
      <c r="H30" s="74"/>
    </row>
    <row r="31" spans="1:10" s="17" customFormat="1" ht="15" customHeight="1">
      <c r="A31" s="169" t="s">
        <v>4</v>
      </c>
      <c r="B31" s="170"/>
      <c r="C31" s="170"/>
      <c r="D31" s="170"/>
      <c r="E31" s="170"/>
      <c r="F31" s="170"/>
      <c r="G31" s="170"/>
      <c r="H31" s="171"/>
      <c r="J31" s="40"/>
    </row>
    <row r="32" spans="1:10" s="31" customFormat="1" ht="9" customHeight="1">
      <c r="A32" s="25"/>
      <c r="B32" s="26"/>
      <c r="C32" s="139" t="s">
        <v>496</v>
      </c>
      <c r="D32" s="140"/>
      <c r="E32" s="140"/>
      <c r="F32" s="140"/>
      <c r="G32" s="140"/>
      <c r="H32" s="141"/>
      <c r="J32" s="41"/>
    </row>
    <row r="33" spans="1:10" s="31" customFormat="1" ht="12.75" customHeight="1">
      <c r="A33" s="32"/>
      <c r="B33" s="33"/>
      <c r="C33" s="154" t="s">
        <v>705</v>
      </c>
      <c r="D33" s="155"/>
      <c r="E33" s="155"/>
      <c r="F33" s="155"/>
      <c r="G33" s="155"/>
      <c r="H33" s="203"/>
      <c r="J33" s="27"/>
    </row>
    <row r="34" spans="1:10" s="31" customFormat="1" ht="9">
      <c r="A34" s="25"/>
      <c r="B34" s="26"/>
      <c r="C34" s="139" t="s">
        <v>5</v>
      </c>
      <c r="D34" s="140"/>
      <c r="E34" s="140"/>
      <c r="F34" s="140"/>
      <c r="G34" s="140"/>
      <c r="H34" s="141"/>
    </row>
    <row r="35" spans="1:10" s="31" customFormat="1" ht="12.75" customHeight="1">
      <c r="A35" s="32"/>
      <c r="B35" s="33"/>
      <c r="C35" s="154" t="s">
        <v>706</v>
      </c>
      <c r="D35" s="155"/>
      <c r="E35" s="155"/>
      <c r="F35" s="155"/>
      <c r="G35" s="155"/>
      <c r="H35" s="203"/>
    </row>
    <row r="36" spans="1:10" s="31" customFormat="1" ht="9">
      <c r="A36" s="25"/>
      <c r="B36" s="26"/>
      <c r="C36" s="42" t="s">
        <v>485</v>
      </c>
      <c r="D36" s="157" t="s">
        <v>2</v>
      </c>
      <c r="E36" s="190"/>
      <c r="F36" s="157" t="s">
        <v>3</v>
      </c>
      <c r="G36" s="140"/>
      <c r="H36" s="141"/>
    </row>
    <row r="37" spans="1:10" s="31" customFormat="1" ht="12.75" customHeight="1">
      <c r="A37" s="32"/>
      <c r="B37" s="33"/>
      <c r="C37" s="112" t="s">
        <v>707</v>
      </c>
      <c r="D37" s="166" t="s">
        <v>708</v>
      </c>
      <c r="E37" s="205"/>
      <c r="F37" s="166" t="s">
        <v>697</v>
      </c>
      <c r="G37" s="167"/>
      <c r="H37" s="168"/>
    </row>
    <row r="38" spans="1:10" s="31" customFormat="1" ht="9">
      <c r="A38" s="25"/>
      <c r="B38" s="26"/>
      <c r="C38" s="139" t="s">
        <v>487</v>
      </c>
      <c r="D38" s="140"/>
      <c r="E38" s="190"/>
      <c r="F38" s="157" t="s">
        <v>488</v>
      </c>
      <c r="G38" s="140"/>
      <c r="H38" s="141"/>
    </row>
    <row r="39" spans="1:10" s="31" customFormat="1" ht="12.75" customHeight="1">
      <c r="A39" s="44"/>
      <c r="B39" s="33"/>
      <c r="C39" s="154" t="s">
        <v>709</v>
      </c>
      <c r="D39" s="155"/>
      <c r="E39" s="156"/>
      <c r="F39" s="166" t="s">
        <v>710</v>
      </c>
      <c r="G39" s="167"/>
      <c r="H39" s="168"/>
      <c r="J39" s="27"/>
    </row>
    <row r="40" spans="1:10" s="31" customFormat="1" ht="9">
      <c r="A40" s="25"/>
      <c r="B40" s="26"/>
      <c r="C40" s="139" t="s">
        <v>6</v>
      </c>
      <c r="D40" s="140"/>
      <c r="E40" s="190"/>
      <c r="F40" s="157" t="s">
        <v>61</v>
      </c>
      <c r="G40" s="140"/>
      <c r="H40" s="141"/>
    </row>
    <row r="41" spans="1:10" s="31" customFormat="1" ht="12.75" customHeight="1" thickBot="1">
      <c r="A41" s="36"/>
      <c r="B41" s="37"/>
      <c r="C41" s="175" t="s">
        <v>711</v>
      </c>
      <c r="D41" s="176"/>
      <c r="E41" s="177"/>
      <c r="F41" s="180" t="s">
        <v>712</v>
      </c>
      <c r="G41" s="181"/>
      <c r="H41" s="182"/>
    </row>
    <row r="42" spans="1:10" s="23" customFormat="1" ht="8.25" customHeight="1" thickBot="1">
      <c r="A42" s="38"/>
      <c r="B42" s="39"/>
      <c r="C42" s="39"/>
      <c r="D42" s="39"/>
      <c r="E42" s="39"/>
      <c r="F42" s="39"/>
      <c r="G42" s="39"/>
      <c r="H42" s="39"/>
    </row>
    <row r="43" spans="1:10" s="17" customFormat="1" ht="15" customHeight="1">
      <c r="A43" s="169" t="s">
        <v>7</v>
      </c>
      <c r="B43" s="170"/>
      <c r="C43" s="170"/>
      <c r="D43" s="170"/>
      <c r="E43" s="170"/>
      <c r="F43" s="170"/>
      <c r="G43" s="170"/>
      <c r="H43" s="171"/>
      <c r="J43" s="40"/>
    </row>
    <row r="44" spans="1:10" s="31" customFormat="1" ht="9" customHeight="1">
      <c r="A44" s="25"/>
      <c r="B44" s="26"/>
      <c r="C44" s="139" t="s">
        <v>8</v>
      </c>
      <c r="D44" s="140"/>
      <c r="E44" s="190"/>
      <c r="F44" s="157" t="s">
        <v>77</v>
      </c>
      <c r="G44" s="140"/>
      <c r="H44" s="141"/>
      <c r="J44" s="41"/>
    </row>
    <row r="45" spans="1:10" s="31" customFormat="1" ht="12.75" customHeight="1">
      <c r="A45" s="32"/>
      <c r="B45" s="33"/>
      <c r="C45" s="154" t="s">
        <v>731</v>
      </c>
      <c r="D45" s="155"/>
      <c r="E45" s="156"/>
      <c r="F45" s="202" t="s">
        <v>733</v>
      </c>
      <c r="G45" s="155"/>
      <c r="H45" s="203"/>
      <c r="J45" s="27"/>
    </row>
    <row r="46" spans="1:10" s="31" customFormat="1" ht="9">
      <c r="A46" s="25"/>
      <c r="B46" s="26"/>
      <c r="C46" s="139" t="s">
        <v>5</v>
      </c>
      <c r="D46" s="140"/>
      <c r="E46" s="140"/>
      <c r="F46" s="140"/>
      <c r="G46" s="140"/>
      <c r="H46" s="141"/>
    </row>
    <row r="47" spans="1:10" s="31" customFormat="1" ht="12.75" customHeight="1">
      <c r="A47" s="32"/>
      <c r="B47" s="33"/>
      <c r="C47" s="154" t="s">
        <v>732</v>
      </c>
      <c r="D47" s="155"/>
      <c r="E47" s="155"/>
      <c r="F47" s="155"/>
      <c r="G47" s="155"/>
      <c r="H47" s="203"/>
    </row>
    <row r="48" spans="1:10" s="31" customFormat="1" ht="9">
      <c r="A48" s="25"/>
      <c r="B48" s="26"/>
      <c r="C48" s="42" t="s">
        <v>485</v>
      </c>
      <c r="D48" s="157" t="s">
        <v>2</v>
      </c>
      <c r="E48" s="190"/>
      <c r="F48" s="157" t="s">
        <v>3</v>
      </c>
      <c r="G48" s="140"/>
      <c r="H48" s="141"/>
    </row>
    <row r="49" spans="1:10" s="31" customFormat="1" ht="12.75" customHeight="1">
      <c r="A49" s="32"/>
      <c r="B49" s="33"/>
      <c r="C49" s="112" t="s">
        <v>734</v>
      </c>
      <c r="D49" s="166" t="s">
        <v>727</v>
      </c>
      <c r="E49" s="205"/>
      <c r="F49" s="166" t="s">
        <v>697</v>
      </c>
      <c r="G49" s="167"/>
      <c r="H49" s="168"/>
    </row>
    <row r="50" spans="1:10" s="31" customFormat="1" ht="9">
      <c r="A50" s="25"/>
      <c r="B50" s="26"/>
      <c r="C50" s="139" t="s">
        <v>487</v>
      </c>
      <c r="D50" s="140"/>
      <c r="E50" s="190"/>
      <c r="F50" s="157" t="s">
        <v>488</v>
      </c>
      <c r="G50" s="140"/>
      <c r="H50" s="141"/>
    </row>
    <row r="51" spans="1:10" s="31" customFormat="1" ht="12.75" customHeight="1">
      <c r="A51" s="44"/>
      <c r="B51" s="33"/>
      <c r="C51" s="154"/>
      <c r="D51" s="155"/>
      <c r="E51" s="156"/>
      <c r="F51" s="166" t="s">
        <v>710</v>
      </c>
      <c r="G51" s="167"/>
      <c r="H51" s="168"/>
      <c r="J51" s="27"/>
    </row>
    <row r="52" spans="1:10" s="31" customFormat="1" ht="9">
      <c r="A52" s="25"/>
      <c r="B52" s="26"/>
      <c r="C52" s="139" t="s">
        <v>6</v>
      </c>
      <c r="D52" s="140"/>
      <c r="E52" s="190"/>
      <c r="F52" s="157" t="s">
        <v>9</v>
      </c>
      <c r="G52" s="140"/>
      <c r="H52" s="141"/>
    </row>
    <row r="53" spans="1:10" s="31" customFormat="1" ht="12.75" customHeight="1" thickBot="1">
      <c r="A53" s="36"/>
      <c r="B53" s="37"/>
      <c r="C53" s="175"/>
      <c r="D53" s="176"/>
      <c r="E53" s="177"/>
      <c r="F53" s="180" t="s">
        <v>712</v>
      </c>
      <c r="G53" s="181"/>
      <c r="H53" s="182"/>
    </row>
    <row r="54" spans="1:10" s="23" customFormat="1" ht="8.25" customHeight="1" thickBot="1">
      <c r="A54" s="38"/>
      <c r="B54" s="39"/>
      <c r="C54" s="39"/>
      <c r="D54" s="39"/>
      <c r="E54" s="39"/>
      <c r="F54" s="39"/>
      <c r="G54" s="39"/>
      <c r="H54" s="39"/>
    </row>
    <row r="55" spans="1:10" s="17" customFormat="1" ht="15" customHeight="1">
      <c r="A55" s="169" t="s">
        <v>10</v>
      </c>
      <c r="B55" s="170"/>
      <c r="C55" s="170"/>
      <c r="D55" s="170"/>
      <c r="E55" s="170"/>
      <c r="F55" s="170"/>
      <c r="G55" s="170"/>
      <c r="H55" s="171"/>
      <c r="J55" s="40"/>
    </row>
    <row r="56" spans="1:10" s="31" customFormat="1" ht="9" customHeight="1">
      <c r="A56" s="25"/>
      <c r="B56" s="27"/>
      <c r="C56" s="139" t="s">
        <v>486</v>
      </c>
      <c r="D56" s="140"/>
      <c r="E56" s="140"/>
      <c r="F56" s="140"/>
      <c r="G56" s="140"/>
      <c r="H56" s="141"/>
      <c r="J56" s="41"/>
    </row>
    <row r="57" spans="1:10" s="31" customFormat="1" ht="12.75" customHeight="1">
      <c r="A57" s="24"/>
      <c r="B57" s="49" t="s">
        <v>11</v>
      </c>
      <c r="C57" s="154" t="s">
        <v>713</v>
      </c>
      <c r="D57" s="155"/>
      <c r="E57" s="155"/>
      <c r="F57" s="155"/>
      <c r="G57" s="155"/>
      <c r="H57" s="203"/>
      <c r="J57" s="27"/>
    </row>
    <row r="58" spans="1:10" s="31" customFormat="1" ht="9">
      <c r="A58" s="25"/>
      <c r="B58" s="27"/>
      <c r="C58" s="139" t="s">
        <v>12</v>
      </c>
      <c r="D58" s="140"/>
      <c r="E58" s="190"/>
      <c r="F58" s="157" t="s">
        <v>13</v>
      </c>
      <c r="G58" s="140"/>
      <c r="H58" s="141"/>
    </row>
    <row r="59" spans="1:10" s="31" customFormat="1" ht="12.75" customHeight="1">
      <c r="A59" s="44"/>
      <c r="B59" s="50" t="s">
        <v>14</v>
      </c>
      <c r="C59" s="154" t="s">
        <v>714</v>
      </c>
      <c r="D59" s="155"/>
      <c r="E59" s="156"/>
      <c r="F59" s="166" t="s">
        <v>716</v>
      </c>
      <c r="G59" s="167"/>
      <c r="H59" s="168"/>
      <c r="J59" s="27"/>
    </row>
    <row r="60" spans="1:10" s="31" customFormat="1" ht="9" customHeight="1">
      <c r="A60" s="25"/>
      <c r="B60" s="51"/>
      <c r="C60" s="139" t="s">
        <v>15</v>
      </c>
      <c r="D60" s="140"/>
      <c r="E60" s="190"/>
      <c r="F60" s="157" t="s">
        <v>16</v>
      </c>
      <c r="G60" s="140"/>
      <c r="H60" s="141"/>
    </row>
    <row r="61" spans="1:10" s="31" customFormat="1" ht="12.75" customHeight="1">
      <c r="A61" s="44"/>
      <c r="B61" s="50" t="s">
        <v>17</v>
      </c>
      <c r="C61" s="154" t="s">
        <v>715</v>
      </c>
      <c r="D61" s="155"/>
      <c r="E61" s="156"/>
      <c r="F61" s="166" t="s">
        <v>716</v>
      </c>
      <c r="G61" s="167"/>
      <c r="H61" s="168"/>
      <c r="J61" s="27"/>
    </row>
    <row r="62" spans="1:10" s="31" customFormat="1" ht="9">
      <c r="A62" s="25"/>
      <c r="B62" s="27"/>
      <c r="C62" s="139" t="s">
        <v>6</v>
      </c>
      <c r="D62" s="140"/>
      <c r="E62" s="190"/>
      <c r="F62" s="157" t="s">
        <v>18</v>
      </c>
      <c r="G62" s="140"/>
      <c r="H62" s="141"/>
    </row>
    <row r="63" spans="1:10" s="31" customFormat="1" ht="12.75" customHeight="1" thickBot="1">
      <c r="A63" s="36"/>
      <c r="B63" s="52"/>
      <c r="C63" s="175" t="s">
        <v>717</v>
      </c>
      <c r="D63" s="176"/>
      <c r="E63" s="177"/>
      <c r="F63" s="180" t="s">
        <v>718</v>
      </c>
      <c r="G63" s="181"/>
      <c r="H63" s="182"/>
    </row>
    <row r="64" spans="1:10" s="31" customFormat="1" ht="9" customHeight="1">
      <c r="A64" s="47"/>
      <c r="B64" s="48"/>
      <c r="C64" s="197" t="s">
        <v>19</v>
      </c>
      <c r="D64" s="217"/>
      <c r="E64" s="217"/>
      <c r="F64" s="217"/>
      <c r="G64" s="217"/>
      <c r="H64" s="184"/>
      <c r="J64" s="41"/>
    </row>
    <row r="65" spans="1:10" s="31" customFormat="1" ht="12.75" customHeight="1">
      <c r="A65" s="24"/>
      <c r="B65" s="49" t="s">
        <v>20</v>
      </c>
      <c r="C65" s="154" t="s">
        <v>748</v>
      </c>
      <c r="D65" s="155"/>
      <c r="E65" s="155"/>
      <c r="F65" s="155"/>
      <c r="G65" s="155"/>
      <c r="H65" s="203"/>
      <c r="J65" s="27"/>
    </row>
    <row r="66" spans="1:10" s="31" customFormat="1" ht="9" customHeight="1">
      <c r="A66" s="25"/>
      <c r="B66" s="51"/>
      <c r="C66" s="139" t="s">
        <v>15</v>
      </c>
      <c r="D66" s="140"/>
      <c r="E66" s="190"/>
      <c r="F66" s="157" t="s">
        <v>16</v>
      </c>
      <c r="G66" s="140"/>
      <c r="H66" s="141"/>
    </row>
    <row r="67" spans="1:10" s="31" customFormat="1" ht="12.75" customHeight="1" thickBot="1">
      <c r="A67" s="53"/>
      <c r="B67" s="54" t="s">
        <v>21</v>
      </c>
      <c r="C67" s="175" t="s">
        <v>718</v>
      </c>
      <c r="D67" s="176"/>
      <c r="E67" s="177"/>
      <c r="F67" s="180" t="s">
        <v>716</v>
      </c>
      <c r="G67" s="181"/>
      <c r="H67" s="182"/>
      <c r="J67" s="27"/>
    </row>
    <row r="68" spans="1:10" s="31" customFormat="1" ht="9" customHeight="1">
      <c r="A68" s="47"/>
      <c r="B68" s="48"/>
      <c r="C68" s="197" t="s">
        <v>524</v>
      </c>
      <c r="D68" s="217"/>
      <c r="E68" s="217"/>
      <c r="F68" s="217"/>
      <c r="G68" s="217"/>
      <c r="H68" s="184"/>
      <c r="J68" s="41"/>
    </row>
    <row r="69" spans="1:10" s="31" customFormat="1" ht="12.75" customHeight="1" thickBot="1">
      <c r="A69" s="65"/>
      <c r="B69" s="83" t="s">
        <v>22</v>
      </c>
      <c r="C69" s="175" t="s">
        <v>725</v>
      </c>
      <c r="D69" s="176"/>
      <c r="E69" s="176"/>
      <c r="F69" s="176"/>
      <c r="G69" s="176"/>
      <c r="H69" s="214"/>
      <c r="J69" s="27"/>
    </row>
    <row r="70" spans="1:10" s="23" customFormat="1" ht="12" customHeight="1">
      <c r="A70" s="19"/>
      <c r="B70" s="74"/>
      <c r="C70" s="74"/>
      <c r="D70" s="74"/>
      <c r="E70" s="74"/>
      <c r="F70" s="74"/>
      <c r="G70" s="74"/>
      <c r="H70" s="11" t="s">
        <v>490</v>
      </c>
    </row>
    <row r="71" spans="1:10" s="23" customFormat="1" ht="12" customHeight="1" thickBot="1">
      <c r="A71" s="19"/>
      <c r="B71" s="74"/>
      <c r="C71" s="74"/>
      <c r="D71" s="74"/>
      <c r="E71" s="74"/>
      <c r="F71" s="74"/>
      <c r="G71" s="74"/>
      <c r="H71" s="57"/>
    </row>
    <row r="72" spans="1:10" s="23" customFormat="1" ht="15" customHeight="1" thickBot="1">
      <c r="A72" s="194" t="s">
        <v>508</v>
      </c>
      <c r="B72" s="195"/>
      <c r="C72" s="195"/>
      <c r="D72" s="195"/>
      <c r="E72" s="195"/>
      <c r="F72" s="195"/>
      <c r="G72" s="195"/>
      <c r="H72" s="196"/>
    </row>
    <row r="73" spans="1:10" s="23" customFormat="1" ht="9" customHeight="1">
      <c r="A73" s="104"/>
      <c r="B73" s="105"/>
      <c r="C73" s="197" t="s">
        <v>513</v>
      </c>
      <c r="D73" s="198"/>
      <c r="E73" s="201" t="s">
        <v>509</v>
      </c>
      <c r="F73" s="198"/>
      <c r="G73" s="183" t="s">
        <v>517</v>
      </c>
      <c r="H73" s="184"/>
    </row>
    <row r="74" spans="1:10" s="23" customFormat="1" ht="16.5" customHeight="1">
      <c r="A74" s="20"/>
      <c r="B74" s="106"/>
      <c r="C74" s="199" t="s">
        <v>719</v>
      </c>
      <c r="D74" s="200"/>
      <c r="E74" s="113"/>
      <c r="F74" s="123"/>
      <c r="G74" s="185" t="s">
        <v>720</v>
      </c>
      <c r="H74" s="186"/>
    </row>
    <row r="75" spans="1:10" s="23" customFormat="1" ht="12" customHeight="1">
      <c r="A75" s="20"/>
      <c r="B75" s="106"/>
      <c r="C75" s="139" t="s">
        <v>507</v>
      </c>
      <c r="D75" s="140"/>
      <c r="E75" s="140"/>
      <c r="F75" s="140"/>
      <c r="G75" s="140"/>
      <c r="H75" s="141"/>
    </row>
    <row r="76" spans="1:10" s="23" customFormat="1" ht="12" customHeight="1">
      <c r="A76" s="20"/>
      <c r="B76" s="106"/>
      <c r="C76" s="189" t="s">
        <v>721</v>
      </c>
      <c r="D76" s="167"/>
      <c r="E76" s="167"/>
      <c r="F76" s="167"/>
      <c r="G76" s="167"/>
      <c r="H76" s="168"/>
    </row>
    <row r="77" spans="1:10" s="23" customFormat="1" ht="12" customHeight="1">
      <c r="A77" s="20"/>
      <c r="B77" s="106"/>
      <c r="C77" s="139" t="s">
        <v>510</v>
      </c>
      <c r="D77" s="140"/>
      <c r="E77" s="140"/>
      <c r="F77" s="140"/>
      <c r="G77" s="140"/>
      <c r="H77" s="141"/>
    </row>
    <row r="78" spans="1:10" s="23" customFormat="1" ht="12" customHeight="1" thickBot="1">
      <c r="A78" s="107"/>
      <c r="B78" s="108"/>
      <c r="C78" s="193" t="s">
        <v>722</v>
      </c>
      <c r="D78" s="181"/>
      <c r="E78" s="181"/>
      <c r="F78" s="181"/>
      <c r="G78" s="181"/>
      <c r="H78" s="182"/>
    </row>
    <row r="79" spans="1:10" s="23" customFormat="1" ht="8.25" customHeight="1" thickBot="1">
      <c r="A79" s="19"/>
      <c r="B79" s="74"/>
      <c r="C79" s="74"/>
      <c r="D79" s="74"/>
      <c r="E79" s="74"/>
      <c r="F79" s="74"/>
      <c r="G79" s="74"/>
      <c r="H79" s="74"/>
    </row>
    <row r="80" spans="1:10" s="17" customFormat="1" ht="15" customHeight="1">
      <c r="A80" s="169" t="s">
        <v>23</v>
      </c>
      <c r="B80" s="170"/>
      <c r="C80" s="170"/>
      <c r="D80" s="170"/>
      <c r="E80" s="170"/>
      <c r="F80" s="170"/>
      <c r="G80" s="170"/>
      <c r="H80" s="171"/>
      <c r="J80" s="40"/>
    </row>
    <row r="81" spans="1:10" s="31" customFormat="1" ht="9" customHeight="1">
      <c r="A81" s="25"/>
      <c r="B81" s="27"/>
      <c r="C81" s="139" t="s">
        <v>24</v>
      </c>
      <c r="D81" s="140"/>
      <c r="E81" s="140"/>
      <c r="F81" s="190"/>
      <c r="G81" s="75" t="s">
        <v>78</v>
      </c>
      <c r="H81" s="26" t="s">
        <v>51</v>
      </c>
      <c r="J81" s="41"/>
    </row>
    <row r="82" spans="1:10" s="31" customFormat="1" ht="12.75" customHeight="1">
      <c r="A82" s="55"/>
      <c r="B82" s="79"/>
      <c r="C82" s="154" t="s">
        <v>735</v>
      </c>
      <c r="D82" s="155"/>
      <c r="E82" s="155"/>
      <c r="F82" s="156"/>
      <c r="G82" s="115"/>
      <c r="H82" s="114"/>
      <c r="J82" s="27"/>
    </row>
    <row r="83" spans="1:10" s="31" customFormat="1" ht="9">
      <c r="A83" s="25"/>
      <c r="B83" s="27"/>
      <c r="C83" s="139" t="s">
        <v>497</v>
      </c>
      <c r="D83" s="140"/>
      <c r="E83" s="140"/>
      <c r="F83" s="140"/>
      <c r="G83" s="140"/>
      <c r="H83" s="141"/>
    </row>
    <row r="84" spans="1:10" s="31" customFormat="1" ht="12.75" customHeight="1">
      <c r="A84" s="32"/>
      <c r="B84" s="79"/>
      <c r="C84" s="154" t="s">
        <v>736</v>
      </c>
      <c r="D84" s="155"/>
      <c r="E84" s="155"/>
      <c r="F84" s="155"/>
      <c r="G84" s="155"/>
      <c r="H84" s="203"/>
    </row>
    <row r="85" spans="1:10" s="31" customFormat="1" ht="12.75" customHeight="1">
      <c r="A85" s="32"/>
      <c r="B85" s="79"/>
      <c r="C85" s="139" t="s">
        <v>25</v>
      </c>
      <c r="D85" s="140"/>
      <c r="E85" s="140"/>
      <c r="F85" s="190"/>
      <c r="G85" s="82" t="s">
        <v>78</v>
      </c>
      <c r="H85" s="26" t="s">
        <v>51</v>
      </c>
    </row>
    <row r="86" spans="1:10" s="31" customFormat="1" ht="12.75" customHeight="1">
      <c r="A86" s="32"/>
      <c r="B86" s="79"/>
      <c r="C86" s="154" t="s">
        <v>726</v>
      </c>
      <c r="D86" s="155"/>
      <c r="E86" s="155"/>
      <c r="F86" s="156"/>
      <c r="G86" s="115"/>
      <c r="H86" s="114"/>
    </row>
    <row r="87" spans="1:10" s="31" customFormat="1" ht="12.75" customHeight="1">
      <c r="A87" s="32"/>
      <c r="B87" s="79"/>
      <c r="C87" s="139" t="s">
        <v>498</v>
      </c>
      <c r="D87" s="140"/>
      <c r="E87" s="140"/>
      <c r="F87" s="140"/>
      <c r="G87" s="140"/>
      <c r="H87" s="141"/>
    </row>
    <row r="88" spans="1:10" s="31" customFormat="1" ht="12.75" customHeight="1">
      <c r="A88" s="32"/>
      <c r="B88" s="79"/>
      <c r="C88" s="154" t="s">
        <v>726</v>
      </c>
      <c r="D88" s="155"/>
      <c r="E88" s="155"/>
      <c r="F88" s="155"/>
      <c r="G88" s="155"/>
      <c r="H88" s="203"/>
    </row>
    <row r="89" spans="1:10" s="31" customFormat="1" ht="9">
      <c r="A89" s="25"/>
      <c r="B89" s="27"/>
      <c r="C89" s="139" t="s">
        <v>499</v>
      </c>
      <c r="D89" s="140"/>
      <c r="E89" s="140"/>
      <c r="F89" s="140"/>
      <c r="G89" s="140"/>
      <c r="H89" s="141"/>
    </row>
    <row r="90" spans="1:10" s="31" customFormat="1" ht="12.75" customHeight="1">
      <c r="A90" s="32"/>
      <c r="B90" s="79"/>
      <c r="C90" s="154" t="s">
        <v>737</v>
      </c>
      <c r="D90" s="155"/>
      <c r="E90" s="155"/>
      <c r="F90" s="155"/>
      <c r="G90" s="155"/>
      <c r="H90" s="203"/>
    </row>
    <row r="91" spans="1:10" s="31" customFormat="1">
      <c r="A91" s="25"/>
      <c r="B91" s="27"/>
      <c r="C91" s="81" t="s">
        <v>506</v>
      </c>
      <c r="D91" s="28"/>
      <c r="E91" s="28"/>
      <c r="F91" s="28"/>
      <c r="G91" s="157" t="s">
        <v>516</v>
      </c>
      <c r="H91" s="215"/>
    </row>
    <row r="92" spans="1:10" s="31" customFormat="1" ht="12.75" customHeight="1">
      <c r="A92" s="44"/>
      <c r="B92" s="79"/>
      <c r="C92" s="154" t="s">
        <v>699</v>
      </c>
      <c r="D92" s="155"/>
      <c r="E92" s="155"/>
      <c r="F92" s="156"/>
      <c r="G92" s="202" t="s">
        <v>738</v>
      </c>
      <c r="H92" s="216"/>
      <c r="J92" s="27"/>
    </row>
    <row r="93" spans="1:10" s="31" customFormat="1" ht="9">
      <c r="A93" s="25"/>
      <c r="B93" s="27"/>
      <c r="C93" s="139" t="s">
        <v>505</v>
      </c>
      <c r="D93" s="140"/>
      <c r="E93" s="140"/>
      <c r="F93" s="140"/>
      <c r="G93" s="140"/>
      <c r="H93" s="141"/>
    </row>
    <row r="94" spans="1:10" s="31" customFormat="1" ht="12.75" customHeight="1" thickBot="1">
      <c r="A94" s="36"/>
      <c r="B94" s="52"/>
      <c r="C94" s="175"/>
      <c r="D94" s="176"/>
      <c r="E94" s="176"/>
      <c r="F94" s="176"/>
      <c r="G94" s="176"/>
      <c r="H94" s="214"/>
    </row>
    <row r="95" spans="1:10" ht="8.25" customHeight="1" thickBot="1"/>
    <row r="96" spans="1:10" s="17" customFormat="1" ht="15" customHeight="1">
      <c r="A96" s="14" t="s">
        <v>45</v>
      </c>
      <c r="B96" s="15"/>
      <c r="C96" s="15"/>
      <c r="D96" s="15"/>
      <c r="E96" s="15"/>
      <c r="F96" s="15"/>
      <c r="G96" s="15"/>
      <c r="H96" s="16"/>
      <c r="J96" s="40"/>
    </row>
    <row r="97" spans="1:10" s="31" customFormat="1" ht="9" customHeight="1">
      <c r="A97" s="25"/>
      <c r="B97" s="27"/>
      <c r="C97" s="139" t="s">
        <v>46</v>
      </c>
      <c r="D97" s="140"/>
      <c r="E97" s="140"/>
      <c r="F97" s="190"/>
      <c r="G97" s="157" t="s">
        <v>47</v>
      </c>
      <c r="H97" s="141"/>
      <c r="J97" s="41"/>
    </row>
    <row r="98" spans="1:10" s="31" customFormat="1" ht="12.75" customHeight="1">
      <c r="A98" s="24"/>
      <c r="B98" s="49" t="s">
        <v>48</v>
      </c>
      <c r="C98" s="154" t="s">
        <v>746</v>
      </c>
      <c r="D98" s="155"/>
      <c r="E98" s="155"/>
      <c r="F98" s="156"/>
      <c r="G98" s="202" t="s">
        <v>739</v>
      </c>
      <c r="H98" s="203"/>
      <c r="J98" s="27"/>
    </row>
    <row r="99" spans="1:10" s="31" customFormat="1" ht="9">
      <c r="A99" s="25"/>
      <c r="B99" s="110" t="s">
        <v>518</v>
      </c>
      <c r="C99" s="139" t="s">
        <v>5</v>
      </c>
      <c r="D99" s="140"/>
      <c r="E99" s="140"/>
      <c r="F99" s="140"/>
      <c r="G99" s="140"/>
      <c r="H99" s="141"/>
    </row>
    <row r="100" spans="1:10" s="31" customFormat="1" ht="12.75" customHeight="1">
      <c r="A100" s="32"/>
      <c r="B100" s="79"/>
      <c r="C100" s="154" t="s">
        <v>740</v>
      </c>
      <c r="D100" s="204"/>
      <c r="E100" s="204"/>
      <c r="F100" s="155"/>
      <c r="G100" s="155"/>
      <c r="H100" s="203"/>
    </row>
    <row r="101" spans="1:10" s="31" customFormat="1" ht="9">
      <c r="A101" s="25"/>
      <c r="B101" s="27"/>
      <c r="C101" s="81" t="s">
        <v>485</v>
      </c>
      <c r="D101" s="157" t="s">
        <v>2</v>
      </c>
      <c r="E101" s="190"/>
      <c r="F101" s="157" t="s">
        <v>3</v>
      </c>
      <c r="G101" s="140"/>
      <c r="H101" s="141"/>
    </row>
    <row r="102" spans="1:10" s="31" customFormat="1" ht="12.75" customHeight="1">
      <c r="A102" s="32"/>
      <c r="B102" s="79"/>
      <c r="C102" s="138" t="s">
        <v>734</v>
      </c>
      <c r="D102" s="166" t="s">
        <v>727</v>
      </c>
      <c r="E102" s="205"/>
      <c r="F102" s="166" t="s">
        <v>697</v>
      </c>
      <c r="G102" s="167"/>
      <c r="H102" s="168"/>
    </row>
    <row r="103" spans="1:10" s="31" customFormat="1" ht="9">
      <c r="A103" s="25"/>
      <c r="B103" s="27"/>
      <c r="C103" s="139" t="s">
        <v>487</v>
      </c>
      <c r="D103" s="140"/>
      <c r="E103" s="190"/>
      <c r="F103" s="157" t="s">
        <v>488</v>
      </c>
      <c r="G103" s="140"/>
      <c r="H103" s="141"/>
    </row>
    <row r="104" spans="1:10" s="31" customFormat="1" ht="12.75" customHeight="1">
      <c r="A104" s="44"/>
      <c r="B104" s="79"/>
      <c r="C104" s="154" t="s">
        <v>741</v>
      </c>
      <c r="D104" s="155"/>
      <c r="E104" s="156"/>
      <c r="F104" s="166" t="s">
        <v>742</v>
      </c>
      <c r="G104" s="167"/>
      <c r="H104" s="168"/>
      <c r="J104" s="27"/>
    </row>
    <row r="105" spans="1:10" s="31" customFormat="1" ht="9">
      <c r="A105" s="25"/>
      <c r="B105" s="27"/>
      <c r="C105" s="139" t="s">
        <v>49</v>
      </c>
      <c r="D105" s="140"/>
      <c r="E105" s="190"/>
      <c r="F105" s="157" t="s">
        <v>50</v>
      </c>
      <c r="G105" s="140"/>
      <c r="H105" s="141"/>
    </row>
    <row r="106" spans="1:10" s="31" customFormat="1" ht="12.75" customHeight="1">
      <c r="A106" s="32"/>
      <c r="B106" s="79"/>
      <c r="C106" s="154" t="s">
        <v>742</v>
      </c>
      <c r="D106" s="155"/>
      <c r="E106" s="156"/>
      <c r="F106" s="166" t="s">
        <v>742</v>
      </c>
      <c r="G106" s="167"/>
      <c r="H106" s="168"/>
    </row>
    <row r="107" spans="1:10" s="31" customFormat="1" ht="10.5" customHeight="1">
      <c r="A107" s="254" t="s">
        <v>693</v>
      </c>
      <c r="B107" s="255"/>
      <c r="C107" s="102" t="s">
        <v>500</v>
      </c>
      <c r="D107" s="103" t="s">
        <v>501</v>
      </c>
      <c r="E107" s="135" t="s">
        <v>695</v>
      </c>
      <c r="F107" s="103" t="s">
        <v>501</v>
      </c>
      <c r="G107" s="109" t="s">
        <v>694</v>
      </c>
      <c r="H107" s="103" t="s">
        <v>501</v>
      </c>
    </row>
    <row r="108" spans="1:10" s="31" customFormat="1" ht="15.75" customHeight="1">
      <c r="A108" s="32"/>
      <c r="B108" s="79"/>
      <c r="C108" s="136" t="s">
        <v>700</v>
      </c>
      <c r="D108" s="123" t="s">
        <v>537</v>
      </c>
      <c r="E108" s="136" t="s">
        <v>701</v>
      </c>
      <c r="F108" s="123" t="s">
        <v>537</v>
      </c>
      <c r="G108" s="137">
        <v>135</v>
      </c>
      <c r="H108" s="123" t="s">
        <v>537</v>
      </c>
    </row>
    <row r="109" spans="1:10" s="31" customFormat="1" ht="9">
      <c r="A109" s="25"/>
      <c r="B109" s="27"/>
      <c r="C109" s="117" t="s">
        <v>526</v>
      </c>
      <c r="D109" s="118" t="str">
        <f>IF(C110="No","Approx Cost"," ")</f>
        <v>Approx Cost</v>
      </c>
      <c r="E109" s="119" t="s">
        <v>527</v>
      </c>
      <c r="F109" s="120" t="str">
        <f>IF(E110="No","Tax Rate"," ")</f>
        <v>Tax Rate</v>
      </c>
      <c r="G109" s="157" t="s">
        <v>502</v>
      </c>
      <c r="H109" s="141"/>
    </row>
    <row r="110" spans="1:10" s="31" customFormat="1" ht="12.75" customHeight="1">
      <c r="A110" s="44"/>
      <c r="B110" s="79"/>
      <c r="C110" s="122" t="s">
        <v>504</v>
      </c>
      <c r="D110" s="116"/>
      <c r="E110" s="121" t="s">
        <v>504</v>
      </c>
      <c r="F110" s="116"/>
      <c r="G110" s="191"/>
      <c r="H110" s="192"/>
      <c r="J110" s="27"/>
    </row>
    <row r="111" spans="1:10" s="31" customFormat="1" ht="9">
      <c r="A111" s="25"/>
      <c r="B111" s="27"/>
      <c r="C111" s="139" t="s">
        <v>512</v>
      </c>
      <c r="D111" s="190"/>
      <c r="E111" s="157" t="s">
        <v>511</v>
      </c>
      <c r="F111" s="140"/>
      <c r="G111" s="140"/>
      <c r="H111" s="125" t="str">
        <f>IF(E112="YES","Method of transport e.g. shuttle"," ")</f>
        <v>Method of transport e.g. shuttle</v>
      </c>
    </row>
    <row r="112" spans="1:10" s="31" customFormat="1" ht="12.75" customHeight="1">
      <c r="A112" s="32"/>
      <c r="B112" s="79"/>
      <c r="C112" s="212"/>
      <c r="D112" s="213"/>
      <c r="E112" s="209" t="s">
        <v>503</v>
      </c>
      <c r="F112" s="209"/>
      <c r="G112" s="210" t="s">
        <v>702</v>
      </c>
      <c r="H112" s="211"/>
    </row>
    <row r="113" spans="1:10" s="31" customFormat="1" ht="9">
      <c r="A113" s="25"/>
      <c r="B113" s="27"/>
      <c r="C113" s="139" t="s">
        <v>52</v>
      </c>
      <c r="D113" s="140"/>
      <c r="E113" s="140"/>
      <c r="F113" s="140"/>
      <c r="G113" s="140"/>
      <c r="H113" s="141"/>
    </row>
    <row r="114" spans="1:10" s="31" customFormat="1" ht="12.75" customHeight="1" thickBot="1">
      <c r="A114" s="53"/>
      <c r="B114" s="52"/>
      <c r="C114" s="206" t="s">
        <v>723</v>
      </c>
      <c r="D114" s="207"/>
      <c r="E114" s="207"/>
      <c r="F114" s="207"/>
      <c r="G114" s="207"/>
      <c r="H114" s="208"/>
      <c r="J114" s="27"/>
    </row>
    <row r="115" spans="1:10" s="31" customFormat="1" ht="9" customHeight="1">
      <c r="A115" s="25"/>
      <c r="B115" s="27"/>
      <c r="C115" s="139" t="s">
        <v>46</v>
      </c>
      <c r="D115" s="140"/>
      <c r="E115" s="140"/>
      <c r="F115" s="190"/>
      <c r="G115" s="157" t="s">
        <v>47</v>
      </c>
      <c r="H115" s="141"/>
      <c r="J115" s="41"/>
    </row>
    <row r="116" spans="1:10" s="31" customFormat="1" ht="12.75" customHeight="1">
      <c r="A116" s="24"/>
      <c r="B116" s="49" t="s">
        <v>53</v>
      </c>
      <c r="C116" s="154" t="s">
        <v>743</v>
      </c>
      <c r="D116" s="155"/>
      <c r="E116" s="155"/>
      <c r="F116" s="156"/>
      <c r="G116" s="202" t="s">
        <v>739</v>
      </c>
      <c r="H116" s="203"/>
      <c r="J116" s="27"/>
    </row>
    <row r="117" spans="1:10" s="31" customFormat="1" ht="9">
      <c r="A117" s="25"/>
      <c r="B117" s="110" t="s">
        <v>519</v>
      </c>
      <c r="C117" s="139" t="s">
        <v>5</v>
      </c>
      <c r="D117" s="140"/>
      <c r="E117" s="140"/>
      <c r="F117" s="140"/>
      <c r="G117" s="140"/>
      <c r="H117" s="141"/>
    </row>
    <row r="118" spans="1:10" s="31" customFormat="1" ht="12.75" customHeight="1">
      <c r="A118" s="32"/>
      <c r="B118" s="79"/>
      <c r="C118" s="154" t="s">
        <v>745</v>
      </c>
      <c r="D118" s="204"/>
      <c r="E118" s="204"/>
      <c r="F118" s="155"/>
      <c r="G118" s="155"/>
      <c r="H118" s="203"/>
    </row>
    <row r="119" spans="1:10" s="31" customFormat="1" ht="9">
      <c r="A119" s="25"/>
      <c r="B119" s="27"/>
      <c r="C119" s="81" t="s">
        <v>485</v>
      </c>
      <c r="D119" s="157" t="s">
        <v>2</v>
      </c>
      <c r="E119" s="190"/>
      <c r="F119" s="157" t="s">
        <v>3</v>
      </c>
      <c r="G119" s="140"/>
      <c r="H119" s="141"/>
    </row>
    <row r="120" spans="1:10" s="31" customFormat="1" ht="12.75" customHeight="1">
      <c r="A120" s="32"/>
      <c r="B120" s="79"/>
      <c r="C120" s="138" t="s">
        <v>734</v>
      </c>
      <c r="D120" s="166" t="s">
        <v>727</v>
      </c>
      <c r="E120" s="205"/>
      <c r="F120" s="166" t="s">
        <v>697</v>
      </c>
      <c r="G120" s="167"/>
      <c r="H120" s="168"/>
    </row>
    <row r="121" spans="1:10" s="31" customFormat="1" ht="9">
      <c r="A121" s="25"/>
      <c r="B121" s="27"/>
      <c r="C121" s="139" t="s">
        <v>487</v>
      </c>
      <c r="D121" s="140"/>
      <c r="E121" s="190"/>
      <c r="F121" s="157" t="s">
        <v>488</v>
      </c>
      <c r="G121" s="140"/>
      <c r="H121" s="141"/>
    </row>
    <row r="122" spans="1:10" s="31" customFormat="1" ht="12.75" customHeight="1">
      <c r="A122" s="44"/>
      <c r="B122" s="79"/>
      <c r="C122" s="154" t="s">
        <v>744</v>
      </c>
      <c r="D122" s="155"/>
      <c r="E122" s="156"/>
      <c r="F122" s="166" t="s">
        <v>742</v>
      </c>
      <c r="G122" s="167"/>
      <c r="H122" s="168"/>
      <c r="J122" s="27"/>
    </row>
    <row r="123" spans="1:10" s="31" customFormat="1" ht="9">
      <c r="A123" s="25"/>
      <c r="B123" s="27"/>
      <c r="C123" s="139" t="s">
        <v>49</v>
      </c>
      <c r="D123" s="140"/>
      <c r="E123" s="190"/>
      <c r="F123" s="157" t="s">
        <v>50</v>
      </c>
      <c r="G123" s="140"/>
      <c r="H123" s="141"/>
    </row>
    <row r="124" spans="1:10" s="31" customFormat="1" ht="12.75" customHeight="1">
      <c r="A124" s="32"/>
      <c r="B124" s="79"/>
      <c r="C124" s="154" t="s">
        <v>742</v>
      </c>
      <c r="D124" s="155"/>
      <c r="E124" s="156"/>
      <c r="F124" s="166" t="s">
        <v>742</v>
      </c>
      <c r="G124" s="167"/>
      <c r="H124" s="168"/>
    </row>
    <row r="125" spans="1:10" s="31" customFormat="1" ht="11.25" customHeight="1">
      <c r="A125" s="254" t="s">
        <v>693</v>
      </c>
      <c r="B125" s="255"/>
      <c r="C125" s="102" t="s">
        <v>500</v>
      </c>
      <c r="D125" s="103" t="s">
        <v>501</v>
      </c>
      <c r="E125" s="135" t="s">
        <v>695</v>
      </c>
      <c r="F125" s="103" t="s">
        <v>501</v>
      </c>
      <c r="G125" s="109" t="s">
        <v>694</v>
      </c>
      <c r="H125" s="103" t="s">
        <v>501</v>
      </c>
    </row>
    <row r="126" spans="1:10" s="31" customFormat="1" ht="15.75" customHeight="1">
      <c r="A126" s="32"/>
      <c r="B126" s="79"/>
      <c r="C126" s="137">
        <v>90</v>
      </c>
      <c r="D126" s="123" t="s">
        <v>537</v>
      </c>
      <c r="E126" s="137">
        <v>100</v>
      </c>
      <c r="F126" s="123" t="s">
        <v>537</v>
      </c>
      <c r="G126" s="124"/>
      <c r="H126" s="123"/>
    </row>
    <row r="127" spans="1:10" s="31" customFormat="1" ht="9">
      <c r="A127" s="25"/>
      <c r="B127" s="27"/>
      <c r="C127" s="117" t="s">
        <v>526</v>
      </c>
      <c r="D127" s="118" t="str">
        <f>IF(C128="No","Approx Cost"," ")</f>
        <v>Approx Cost</v>
      </c>
      <c r="E127" s="119" t="s">
        <v>527</v>
      </c>
      <c r="F127" s="120" t="str">
        <f>IF(E128="No","Tax Rate"," ")</f>
        <v>Tax Rate</v>
      </c>
      <c r="G127" s="157" t="s">
        <v>502</v>
      </c>
      <c r="H127" s="141"/>
    </row>
    <row r="128" spans="1:10" s="31" customFormat="1" ht="12.75" customHeight="1">
      <c r="A128" s="44"/>
      <c r="B128" s="79"/>
      <c r="C128" s="122" t="s">
        <v>504</v>
      </c>
      <c r="D128" s="116"/>
      <c r="E128" s="121" t="s">
        <v>504</v>
      </c>
      <c r="F128" s="116"/>
      <c r="G128" s="191"/>
      <c r="H128" s="192"/>
      <c r="J128" s="27"/>
    </row>
    <row r="129" spans="1:10" s="31" customFormat="1" ht="9">
      <c r="A129" s="25"/>
      <c r="B129" s="27"/>
      <c r="C129" s="139" t="s">
        <v>512</v>
      </c>
      <c r="D129" s="190"/>
      <c r="E129" s="157" t="s">
        <v>511</v>
      </c>
      <c r="F129" s="140"/>
      <c r="G129" s="140"/>
      <c r="H129" s="125" t="str">
        <f>IF(E130="YES","Method of transport e.g. shuttle"," ")</f>
        <v>Method of transport e.g. shuttle</v>
      </c>
    </row>
    <row r="130" spans="1:10" s="31" customFormat="1" ht="12.75" customHeight="1">
      <c r="A130" s="32"/>
      <c r="B130" s="79"/>
      <c r="C130" s="212"/>
      <c r="D130" s="213"/>
      <c r="E130" s="209" t="s">
        <v>503</v>
      </c>
      <c r="F130" s="209"/>
      <c r="G130" s="210" t="s">
        <v>702</v>
      </c>
      <c r="H130" s="211"/>
    </row>
    <row r="131" spans="1:10" s="31" customFormat="1" ht="9">
      <c r="A131" s="25"/>
      <c r="B131" s="27"/>
      <c r="C131" s="139" t="s">
        <v>52</v>
      </c>
      <c r="D131" s="140"/>
      <c r="E131" s="140"/>
      <c r="F131" s="140"/>
      <c r="G131" s="140"/>
      <c r="H131" s="141"/>
    </row>
    <row r="132" spans="1:10" s="31" customFormat="1" ht="12.75" customHeight="1" thickBot="1">
      <c r="A132" s="53"/>
      <c r="B132" s="52"/>
      <c r="C132" s="206" t="s">
        <v>723</v>
      </c>
      <c r="D132" s="207"/>
      <c r="E132" s="207"/>
      <c r="F132" s="207"/>
      <c r="G132" s="207"/>
      <c r="H132" s="208"/>
      <c r="J132" s="27"/>
    </row>
    <row r="133" spans="1:10" ht="8.25" customHeight="1" thickBot="1"/>
    <row r="134" spans="1:10" s="17" customFormat="1" ht="15" customHeight="1" thickBot="1">
      <c r="A134" s="70" t="s">
        <v>54</v>
      </c>
      <c r="B134" s="45"/>
      <c r="C134" s="45"/>
      <c r="D134" s="45"/>
      <c r="E134" s="45"/>
      <c r="F134" s="45"/>
      <c r="G134" s="45"/>
      <c r="H134" s="46"/>
      <c r="J134" s="40"/>
    </row>
    <row r="135" spans="1:10" ht="65.25" customHeight="1" thickBot="1">
      <c r="A135" s="142" t="s">
        <v>749</v>
      </c>
      <c r="B135" s="143"/>
      <c r="C135" s="143"/>
      <c r="D135" s="143"/>
      <c r="E135" s="143"/>
      <c r="F135" s="143"/>
      <c r="G135" s="143"/>
      <c r="H135" s="144"/>
    </row>
    <row r="136" spans="1:10" s="31" customFormat="1" ht="12.75" customHeight="1">
      <c r="A136" s="249" t="s">
        <v>525</v>
      </c>
      <c r="B136" s="249"/>
      <c r="C136" s="249"/>
      <c r="D136" s="249"/>
      <c r="E136" s="249"/>
      <c r="F136" s="249"/>
      <c r="G136" s="249"/>
      <c r="H136" s="249"/>
      <c r="J136" s="27"/>
    </row>
    <row r="140" spans="1:10">
      <c r="B140" s="71"/>
    </row>
    <row r="143" spans="1:10" hidden="1"/>
    <row r="144" spans="1:10" hidden="1">
      <c r="C144" s="56" t="s">
        <v>63</v>
      </c>
      <c r="D144" s="56" t="s">
        <v>64</v>
      </c>
      <c r="E144" s="56" t="s">
        <v>65</v>
      </c>
      <c r="G144" s="86"/>
    </row>
    <row r="145" spans="1:7" hidden="1">
      <c r="A145" s="84"/>
      <c r="B145" s="56" t="s">
        <v>503</v>
      </c>
      <c r="C145" s="97">
        <v>32</v>
      </c>
      <c r="D145" s="97" t="s">
        <v>532</v>
      </c>
      <c r="E145" s="97"/>
      <c r="F145" s="92" t="s">
        <v>79</v>
      </c>
      <c r="G145" t="s">
        <v>533</v>
      </c>
    </row>
    <row r="146" spans="1:7" hidden="1">
      <c r="A146" s="84"/>
      <c r="B146" s="56" t="s">
        <v>504</v>
      </c>
      <c r="C146" s="97">
        <v>48</v>
      </c>
      <c r="D146" s="97" t="s">
        <v>528</v>
      </c>
      <c r="E146" s="97"/>
      <c r="F146" s="92" t="s">
        <v>80</v>
      </c>
      <c r="G146" t="s">
        <v>534</v>
      </c>
    </row>
    <row r="147" spans="1:7" hidden="1">
      <c r="C147" s="97">
        <v>64</v>
      </c>
      <c r="D147" s="97" t="s">
        <v>529</v>
      </c>
      <c r="E147" s="97"/>
      <c r="F147" s="92" t="s">
        <v>81</v>
      </c>
      <c r="G147" t="s">
        <v>535</v>
      </c>
    </row>
    <row r="148" spans="1:7" hidden="1">
      <c r="A148" s="56" t="s">
        <v>482</v>
      </c>
      <c r="B148" s="97">
        <v>2</v>
      </c>
      <c r="C148" s="97">
        <v>128</v>
      </c>
      <c r="D148" s="97" t="s">
        <v>530</v>
      </c>
      <c r="E148" s="97"/>
      <c r="F148" s="92" t="s">
        <v>82</v>
      </c>
      <c r="G148" t="s">
        <v>536</v>
      </c>
    </row>
    <row r="149" spans="1:7" hidden="1">
      <c r="A149" s="56" t="s">
        <v>483</v>
      </c>
      <c r="B149" s="97">
        <v>3</v>
      </c>
      <c r="D149" s="56" t="s">
        <v>531</v>
      </c>
      <c r="F149" s="92" t="s">
        <v>83</v>
      </c>
      <c r="G149" t="s">
        <v>537</v>
      </c>
    </row>
    <row r="150" spans="1:7" hidden="1">
      <c r="F150" s="92" t="s">
        <v>84</v>
      </c>
      <c r="G150" t="s">
        <v>538</v>
      </c>
    </row>
    <row r="151" spans="1:7" hidden="1">
      <c r="A151" s="56" t="s">
        <v>75</v>
      </c>
      <c r="F151" s="92" t="s">
        <v>85</v>
      </c>
      <c r="G151" t="s">
        <v>539</v>
      </c>
    </row>
    <row r="152" spans="1:7" hidden="1">
      <c r="A152" s="56" t="s">
        <v>74</v>
      </c>
      <c r="F152" s="92" t="s">
        <v>86</v>
      </c>
      <c r="G152" t="s">
        <v>540</v>
      </c>
    </row>
    <row r="153" spans="1:7" hidden="1">
      <c r="A153" s="56" t="s">
        <v>76</v>
      </c>
      <c r="F153" s="92" t="s">
        <v>87</v>
      </c>
      <c r="G153" s="133" t="s">
        <v>541</v>
      </c>
    </row>
    <row r="154" spans="1:7" hidden="1">
      <c r="A154" s="56" t="s">
        <v>73</v>
      </c>
      <c r="F154" s="92" t="s">
        <v>88</v>
      </c>
      <c r="G154" s="133" t="s">
        <v>542</v>
      </c>
    </row>
    <row r="155" spans="1:7" hidden="1">
      <c r="F155" s="92" t="s">
        <v>88</v>
      </c>
      <c r="G155" s="133" t="s">
        <v>543</v>
      </c>
    </row>
    <row r="156" spans="1:7" hidden="1">
      <c r="A156" s="97">
        <v>32</v>
      </c>
      <c r="B156" s="97" t="s">
        <v>66</v>
      </c>
      <c r="C156" s="97" t="s">
        <v>66</v>
      </c>
      <c r="D156" s="97"/>
      <c r="F156" s="92" t="s">
        <v>89</v>
      </c>
      <c r="G156" s="133" t="s">
        <v>544</v>
      </c>
    </row>
    <row r="157" spans="1:7" hidden="1">
      <c r="A157" s="98">
        <v>48</v>
      </c>
      <c r="B157" s="97" t="s">
        <v>67</v>
      </c>
      <c r="C157" s="97" t="s">
        <v>68</v>
      </c>
      <c r="D157" s="97"/>
      <c r="F157" s="92" t="s">
        <v>90</v>
      </c>
      <c r="G157" s="133" t="s">
        <v>545</v>
      </c>
    </row>
    <row r="158" spans="1:7" hidden="1">
      <c r="A158" s="97">
        <v>64</v>
      </c>
      <c r="B158" s="97" t="s">
        <v>69</v>
      </c>
      <c r="C158" s="97" t="s">
        <v>67</v>
      </c>
      <c r="D158" s="97"/>
      <c r="F158" s="92" t="s">
        <v>91</v>
      </c>
      <c r="G158" s="133" t="s">
        <v>546</v>
      </c>
    </row>
    <row r="159" spans="1:7" hidden="1">
      <c r="A159" s="97">
        <v>128</v>
      </c>
      <c r="B159" s="97" t="s">
        <v>70</v>
      </c>
      <c r="C159" s="97" t="s">
        <v>71</v>
      </c>
      <c r="D159" s="97"/>
      <c r="F159" s="92" t="s">
        <v>92</v>
      </c>
      <c r="G159" s="133" t="s">
        <v>547</v>
      </c>
    </row>
    <row r="160" spans="1:7" hidden="1">
      <c r="F160" s="92" t="s">
        <v>93</v>
      </c>
      <c r="G160" s="133" t="s">
        <v>548</v>
      </c>
    </row>
    <row r="161" spans="6:7" hidden="1">
      <c r="F161" s="92" t="s">
        <v>94</v>
      </c>
      <c r="G161" s="133" t="s">
        <v>549</v>
      </c>
    </row>
    <row r="162" spans="6:7" hidden="1">
      <c r="F162" s="92" t="s">
        <v>95</v>
      </c>
      <c r="G162" s="133" t="s">
        <v>550</v>
      </c>
    </row>
    <row r="163" spans="6:7" hidden="1">
      <c r="F163" s="92" t="s">
        <v>96</v>
      </c>
      <c r="G163" s="133" t="s">
        <v>551</v>
      </c>
    </row>
    <row r="164" spans="6:7" hidden="1">
      <c r="F164" s="92" t="s">
        <v>97</v>
      </c>
      <c r="G164" s="133" t="s">
        <v>552</v>
      </c>
    </row>
    <row r="165" spans="6:7" hidden="1">
      <c r="F165" s="92" t="s">
        <v>98</v>
      </c>
      <c r="G165" s="133" t="s">
        <v>553</v>
      </c>
    </row>
    <row r="166" spans="6:7" hidden="1">
      <c r="F166" s="92" t="s">
        <v>99</v>
      </c>
      <c r="G166" s="133" t="s">
        <v>554</v>
      </c>
    </row>
    <row r="167" spans="6:7" hidden="1">
      <c r="F167" s="92" t="s">
        <v>100</v>
      </c>
      <c r="G167" s="133" t="s">
        <v>555</v>
      </c>
    </row>
    <row r="168" spans="6:7" hidden="1">
      <c r="F168" s="92" t="s">
        <v>101</v>
      </c>
      <c r="G168" s="133" t="s">
        <v>556</v>
      </c>
    </row>
    <row r="169" spans="6:7" hidden="1">
      <c r="F169" s="92" t="s">
        <v>102</v>
      </c>
      <c r="G169" s="133" t="s">
        <v>557</v>
      </c>
    </row>
    <row r="170" spans="6:7" hidden="1">
      <c r="F170" s="92" t="s">
        <v>103</v>
      </c>
      <c r="G170" s="133" t="s">
        <v>558</v>
      </c>
    </row>
    <row r="171" spans="6:7" hidden="1">
      <c r="F171" s="92" t="s">
        <v>104</v>
      </c>
      <c r="G171" s="133" t="s">
        <v>559</v>
      </c>
    </row>
    <row r="172" spans="6:7" hidden="1">
      <c r="F172" s="92" t="s">
        <v>105</v>
      </c>
      <c r="G172" s="133" t="s">
        <v>560</v>
      </c>
    </row>
    <row r="173" spans="6:7" hidden="1">
      <c r="F173" s="92" t="s">
        <v>106</v>
      </c>
      <c r="G173" s="133" t="s">
        <v>561</v>
      </c>
    </row>
    <row r="174" spans="6:7" hidden="1">
      <c r="F174" s="92" t="s">
        <v>107</v>
      </c>
      <c r="G174" s="133" t="s">
        <v>562</v>
      </c>
    </row>
    <row r="175" spans="6:7" hidden="1">
      <c r="F175" s="92" t="s">
        <v>108</v>
      </c>
      <c r="G175" s="133" t="s">
        <v>563</v>
      </c>
    </row>
    <row r="176" spans="6:7" hidden="1">
      <c r="F176" s="92" t="s">
        <v>109</v>
      </c>
      <c r="G176" s="133" t="s">
        <v>564</v>
      </c>
    </row>
    <row r="177" spans="6:7" hidden="1">
      <c r="F177" s="92" t="s">
        <v>110</v>
      </c>
      <c r="G177" s="133" t="s">
        <v>565</v>
      </c>
    </row>
    <row r="178" spans="6:7" hidden="1">
      <c r="F178" s="92" t="s">
        <v>111</v>
      </c>
      <c r="G178" s="133" t="s">
        <v>566</v>
      </c>
    </row>
    <row r="179" spans="6:7" hidden="1">
      <c r="F179" s="92" t="s">
        <v>112</v>
      </c>
      <c r="G179" s="133" t="s">
        <v>567</v>
      </c>
    </row>
    <row r="180" spans="6:7" hidden="1">
      <c r="F180" s="92" t="s">
        <v>113</v>
      </c>
      <c r="G180" s="133" t="s">
        <v>568</v>
      </c>
    </row>
    <row r="181" spans="6:7" hidden="1">
      <c r="F181" s="92" t="s">
        <v>114</v>
      </c>
      <c r="G181" s="133" t="s">
        <v>569</v>
      </c>
    </row>
    <row r="182" spans="6:7" hidden="1">
      <c r="F182" s="92" t="s">
        <v>115</v>
      </c>
      <c r="G182" s="133" t="s">
        <v>570</v>
      </c>
    </row>
    <row r="183" spans="6:7" hidden="1">
      <c r="F183" s="92" t="s">
        <v>116</v>
      </c>
      <c r="G183" s="133" t="s">
        <v>571</v>
      </c>
    </row>
    <row r="184" spans="6:7" hidden="1">
      <c r="F184" s="92" t="s">
        <v>117</v>
      </c>
      <c r="G184" s="133" t="s">
        <v>572</v>
      </c>
    </row>
    <row r="185" spans="6:7" hidden="1">
      <c r="F185" s="92" t="s">
        <v>118</v>
      </c>
      <c r="G185" s="133" t="s">
        <v>573</v>
      </c>
    </row>
    <row r="186" spans="6:7" hidden="1">
      <c r="F186" s="92" t="s">
        <v>119</v>
      </c>
      <c r="G186" s="133" t="s">
        <v>574</v>
      </c>
    </row>
    <row r="187" spans="6:7" hidden="1">
      <c r="F187" s="92" t="s">
        <v>120</v>
      </c>
      <c r="G187" s="133" t="s">
        <v>575</v>
      </c>
    </row>
    <row r="188" spans="6:7" hidden="1">
      <c r="F188" s="92" t="s">
        <v>121</v>
      </c>
      <c r="G188" s="133" t="s">
        <v>576</v>
      </c>
    </row>
    <row r="189" spans="6:7" hidden="1">
      <c r="F189" s="92" t="s">
        <v>122</v>
      </c>
      <c r="G189" s="133" t="s">
        <v>577</v>
      </c>
    </row>
    <row r="190" spans="6:7" hidden="1">
      <c r="F190" s="92" t="s">
        <v>123</v>
      </c>
      <c r="G190" t="s">
        <v>578</v>
      </c>
    </row>
    <row r="191" spans="6:7" hidden="1">
      <c r="F191" s="92" t="s">
        <v>124</v>
      </c>
      <c r="G191" t="s">
        <v>579</v>
      </c>
    </row>
    <row r="192" spans="6:7" hidden="1">
      <c r="F192" s="92" t="s">
        <v>125</v>
      </c>
      <c r="G192" t="s">
        <v>580</v>
      </c>
    </row>
    <row r="193" spans="6:7" hidden="1">
      <c r="F193" s="92" t="s">
        <v>126</v>
      </c>
      <c r="G193" t="s">
        <v>581</v>
      </c>
    </row>
    <row r="194" spans="6:7" hidden="1">
      <c r="F194" s="92" t="s">
        <v>127</v>
      </c>
      <c r="G194" t="s">
        <v>582</v>
      </c>
    </row>
    <row r="195" spans="6:7" hidden="1">
      <c r="F195" s="92" t="s">
        <v>128</v>
      </c>
      <c r="G195" t="s">
        <v>583</v>
      </c>
    </row>
    <row r="196" spans="6:7" hidden="1">
      <c r="F196" s="92" t="s">
        <v>129</v>
      </c>
      <c r="G196" t="s">
        <v>584</v>
      </c>
    </row>
    <row r="197" spans="6:7" hidden="1">
      <c r="F197" s="92" t="s">
        <v>130</v>
      </c>
      <c r="G197" t="s">
        <v>585</v>
      </c>
    </row>
    <row r="198" spans="6:7" hidden="1">
      <c r="F198" s="92" t="s">
        <v>131</v>
      </c>
      <c r="G198" t="s">
        <v>586</v>
      </c>
    </row>
    <row r="199" spans="6:7" hidden="1">
      <c r="F199" s="92" t="s">
        <v>132</v>
      </c>
      <c r="G199" t="s">
        <v>587</v>
      </c>
    </row>
    <row r="200" spans="6:7" hidden="1">
      <c r="F200" s="92" t="s">
        <v>133</v>
      </c>
      <c r="G200" t="s">
        <v>588</v>
      </c>
    </row>
    <row r="201" spans="6:7" hidden="1">
      <c r="F201" s="92" t="s">
        <v>134</v>
      </c>
      <c r="G201" t="s">
        <v>589</v>
      </c>
    </row>
    <row r="202" spans="6:7" hidden="1">
      <c r="F202" s="92" t="s">
        <v>135</v>
      </c>
      <c r="G202" t="s">
        <v>590</v>
      </c>
    </row>
    <row r="203" spans="6:7" hidden="1">
      <c r="F203" s="92" t="s">
        <v>136</v>
      </c>
      <c r="G203" t="s">
        <v>591</v>
      </c>
    </row>
    <row r="204" spans="6:7" hidden="1">
      <c r="F204" s="92" t="s">
        <v>136</v>
      </c>
      <c r="G204" t="s">
        <v>592</v>
      </c>
    </row>
    <row r="205" spans="6:7" hidden="1">
      <c r="F205" s="92" t="s">
        <v>137</v>
      </c>
      <c r="G205" t="s">
        <v>593</v>
      </c>
    </row>
    <row r="206" spans="6:7" hidden="1">
      <c r="F206" s="92" t="s">
        <v>138</v>
      </c>
      <c r="G206" t="s">
        <v>594</v>
      </c>
    </row>
    <row r="207" spans="6:7" hidden="1">
      <c r="F207" s="92" t="s">
        <v>139</v>
      </c>
      <c r="G207" t="s">
        <v>595</v>
      </c>
    </row>
    <row r="208" spans="6:7" hidden="1">
      <c r="F208" s="92" t="s">
        <v>140</v>
      </c>
      <c r="G208" t="s">
        <v>596</v>
      </c>
    </row>
    <row r="209" spans="6:7" hidden="1">
      <c r="F209" s="92" t="s">
        <v>141</v>
      </c>
      <c r="G209" t="s">
        <v>597</v>
      </c>
    </row>
    <row r="210" spans="6:7" hidden="1">
      <c r="F210" s="92" t="s">
        <v>142</v>
      </c>
      <c r="G210" t="s">
        <v>598</v>
      </c>
    </row>
    <row r="211" spans="6:7" hidden="1">
      <c r="F211" s="92" t="s">
        <v>143</v>
      </c>
      <c r="G211" t="s">
        <v>599</v>
      </c>
    </row>
    <row r="212" spans="6:7" hidden="1">
      <c r="F212" s="92" t="s">
        <v>144</v>
      </c>
      <c r="G212" t="s">
        <v>600</v>
      </c>
    </row>
    <row r="213" spans="6:7" hidden="1">
      <c r="F213" s="92" t="s">
        <v>145</v>
      </c>
      <c r="G213" t="s">
        <v>601</v>
      </c>
    </row>
    <row r="214" spans="6:7" hidden="1">
      <c r="F214" s="92" t="s">
        <v>146</v>
      </c>
      <c r="G214" t="s">
        <v>602</v>
      </c>
    </row>
    <row r="215" spans="6:7" hidden="1">
      <c r="F215" s="92" t="s">
        <v>147</v>
      </c>
      <c r="G215" t="s">
        <v>603</v>
      </c>
    </row>
    <row r="216" spans="6:7" hidden="1">
      <c r="F216" s="92" t="s">
        <v>148</v>
      </c>
      <c r="G216" t="s">
        <v>604</v>
      </c>
    </row>
    <row r="217" spans="6:7" hidden="1">
      <c r="F217" s="92" t="s">
        <v>149</v>
      </c>
      <c r="G217" t="s">
        <v>605</v>
      </c>
    </row>
    <row r="218" spans="6:7" hidden="1">
      <c r="F218" s="92" t="s">
        <v>150</v>
      </c>
      <c r="G218" t="s">
        <v>606</v>
      </c>
    </row>
    <row r="219" spans="6:7" hidden="1">
      <c r="F219" s="92" t="s">
        <v>151</v>
      </c>
      <c r="G219" t="s">
        <v>607</v>
      </c>
    </row>
    <row r="220" spans="6:7" hidden="1">
      <c r="F220" s="92" t="s">
        <v>152</v>
      </c>
      <c r="G220" t="s">
        <v>608</v>
      </c>
    </row>
    <row r="221" spans="6:7" hidden="1">
      <c r="F221" s="92" t="s">
        <v>153</v>
      </c>
      <c r="G221" t="s">
        <v>609</v>
      </c>
    </row>
    <row r="222" spans="6:7" hidden="1">
      <c r="F222" s="92" t="s">
        <v>154</v>
      </c>
      <c r="G222" t="s">
        <v>610</v>
      </c>
    </row>
    <row r="223" spans="6:7" hidden="1">
      <c r="F223" s="92" t="s">
        <v>155</v>
      </c>
      <c r="G223" t="s">
        <v>611</v>
      </c>
    </row>
    <row r="224" spans="6:7" hidden="1">
      <c r="F224" s="92" t="s">
        <v>156</v>
      </c>
      <c r="G224" t="s">
        <v>612</v>
      </c>
    </row>
    <row r="225" spans="6:7" hidden="1">
      <c r="F225" s="92" t="s">
        <v>157</v>
      </c>
      <c r="G225" t="s">
        <v>613</v>
      </c>
    </row>
    <row r="226" spans="6:7" hidden="1">
      <c r="F226" s="92" t="s">
        <v>158</v>
      </c>
      <c r="G226" t="s">
        <v>614</v>
      </c>
    </row>
    <row r="227" spans="6:7" hidden="1">
      <c r="F227" s="92" t="s">
        <v>159</v>
      </c>
      <c r="G227" t="s">
        <v>615</v>
      </c>
    </row>
    <row r="228" spans="6:7" hidden="1">
      <c r="F228" s="92" t="s">
        <v>160</v>
      </c>
      <c r="G228" t="s">
        <v>616</v>
      </c>
    </row>
    <row r="229" spans="6:7" hidden="1">
      <c r="F229" s="92" t="s">
        <v>161</v>
      </c>
      <c r="G229" t="s">
        <v>617</v>
      </c>
    </row>
    <row r="230" spans="6:7" hidden="1">
      <c r="F230" s="92" t="s">
        <v>162</v>
      </c>
      <c r="G230" t="s">
        <v>618</v>
      </c>
    </row>
    <row r="231" spans="6:7" hidden="1">
      <c r="F231" s="92" t="s">
        <v>163</v>
      </c>
      <c r="G231" t="s">
        <v>619</v>
      </c>
    </row>
    <row r="232" spans="6:7" hidden="1">
      <c r="F232" s="92" t="s">
        <v>164</v>
      </c>
      <c r="G232" t="s">
        <v>620</v>
      </c>
    </row>
    <row r="233" spans="6:7" hidden="1">
      <c r="F233" s="92" t="s">
        <v>165</v>
      </c>
      <c r="G233" t="s">
        <v>621</v>
      </c>
    </row>
    <row r="234" spans="6:7" hidden="1">
      <c r="F234" s="92" t="s">
        <v>166</v>
      </c>
      <c r="G234" t="s">
        <v>622</v>
      </c>
    </row>
    <row r="235" spans="6:7" hidden="1">
      <c r="F235" s="92" t="s">
        <v>167</v>
      </c>
      <c r="G235" t="s">
        <v>623</v>
      </c>
    </row>
    <row r="236" spans="6:7" hidden="1">
      <c r="F236" s="92" t="s">
        <v>168</v>
      </c>
      <c r="G236" t="s">
        <v>624</v>
      </c>
    </row>
    <row r="237" spans="6:7" hidden="1">
      <c r="F237" s="92" t="s">
        <v>169</v>
      </c>
      <c r="G237" t="s">
        <v>625</v>
      </c>
    </row>
    <row r="238" spans="6:7" hidden="1">
      <c r="F238" s="92" t="s">
        <v>170</v>
      </c>
      <c r="G238" t="s">
        <v>626</v>
      </c>
    </row>
    <row r="239" spans="6:7" hidden="1">
      <c r="F239" s="92" t="s">
        <v>171</v>
      </c>
      <c r="G239" t="s">
        <v>627</v>
      </c>
    </row>
    <row r="240" spans="6:7" hidden="1">
      <c r="F240" s="92" t="s">
        <v>171</v>
      </c>
      <c r="G240" t="s">
        <v>628</v>
      </c>
    </row>
    <row r="241" spans="6:7" hidden="1">
      <c r="F241" s="92" t="s">
        <v>172</v>
      </c>
      <c r="G241" t="s">
        <v>629</v>
      </c>
    </row>
    <row r="242" spans="6:7" hidden="1">
      <c r="F242" s="92" t="s">
        <v>173</v>
      </c>
      <c r="G242" t="s">
        <v>630</v>
      </c>
    </row>
    <row r="243" spans="6:7" hidden="1">
      <c r="F243" s="92" t="s">
        <v>174</v>
      </c>
      <c r="G243" t="s">
        <v>631</v>
      </c>
    </row>
    <row r="244" spans="6:7" hidden="1">
      <c r="F244" s="92" t="s">
        <v>175</v>
      </c>
      <c r="G244" t="s">
        <v>632</v>
      </c>
    </row>
    <row r="245" spans="6:7" hidden="1">
      <c r="F245" s="92" t="s">
        <v>176</v>
      </c>
      <c r="G245" t="s">
        <v>633</v>
      </c>
    </row>
    <row r="246" spans="6:7" hidden="1">
      <c r="F246" s="92" t="s">
        <v>177</v>
      </c>
      <c r="G246" t="s">
        <v>634</v>
      </c>
    </row>
    <row r="247" spans="6:7" hidden="1">
      <c r="F247" s="92" t="s">
        <v>178</v>
      </c>
      <c r="G247" t="s">
        <v>635</v>
      </c>
    </row>
    <row r="248" spans="6:7" hidden="1">
      <c r="F248" s="92" t="s">
        <v>179</v>
      </c>
      <c r="G248" t="s">
        <v>636</v>
      </c>
    </row>
    <row r="249" spans="6:7" hidden="1">
      <c r="F249" s="92" t="s">
        <v>180</v>
      </c>
      <c r="G249" t="s">
        <v>637</v>
      </c>
    </row>
    <row r="250" spans="6:7" hidden="1">
      <c r="F250" s="92" t="s">
        <v>181</v>
      </c>
      <c r="G250" t="s">
        <v>638</v>
      </c>
    </row>
    <row r="251" spans="6:7" hidden="1">
      <c r="F251" s="92" t="s">
        <v>182</v>
      </c>
      <c r="G251" t="s">
        <v>639</v>
      </c>
    </row>
    <row r="252" spans="6:7" hidden="1">
      <c r="F252" s="92" t="s">
        <v>183</v>
      </c>
      <c r="G252" t="s">
        <v>640</v>
      </c>
    </row>
    <row r="253" spans="6:7" hidden="1">
      <c r="F253" s="92" t="s">
        <v>184</v>
      </c>
      <c r="G253" t="s">
        <v>641</v>
      </c>
    </row>
    <row r="254" spans="6:7" hidden="1">
      <c r="F254" s="92" t="s">
        <v>185</v>
      </c>
      <c r="G254" t="s">
        <v>642</v>
      </c>
    </row>
    <row r="255" spans="6:7" hidden="1">
      <c r="F255" s="92" t="s">
        <v>186</v>
      </c>
      <c r="G255" t="s">
        <v>643</v>
      </c>
    </row>
    <row r="256" spans="6:7" hidden="1">
      <c r="F256" s="92" t="s">
        <v>187</v>
      </c>
      <c r="G256" t="s">
        <v>644</v>
      </c>
    </row>
    <row r="257" spans="6:7" hidden="1">
      <c r="F257" s="92" t="s">
        <v>188</v>
      </c>
      <c r="G257" t="s">
        <v>645</v>
      </c>
    </row>
    <row r="258" spans="6:7" hidden="1">
      <c r="F258" s="92" t="s">
        <v>189</v>
      </c>
      <c r="G258" t="s">
        <v>646</v>
      </c>
    </row>
    <row r="259" spans="6:7" hidden="1">
      <c r="F259" s="92" t="s">
        <v>190</v>
      </c>
      <c r="G259" t="s">
        <v>647</v>
      </c>
    </row>
    <row r="260" spans="6:7" hidden="1">
      <c r="F260" s="92" t="s">
        <v>191</v>
      </c>
      <c r="G260" t="s">
        <v>648</v>
      </c>
    </row>
    <row r="261" spans="6:7" hidden="1">
      <c r="F261" s="92" t="s">
        <v>192</v>
      </c>
      <c r="G261" t="s">
        <v>649</v>
      </c>
    </row>
    <row r="262" spans="6:7" hidden="1">
      <c r="F262" s="92" t="s">
        <v>193</v>
      </c>
      <c r="G262" t="s">
        <v>650</v>
      </c>
    </row>
    <row r="263" spans="6:7" hidden="1">
      <c r="F263" s="92" t="s">
        <v>194</v>
      </c>
      <c r="G263" t="s">
        <v>651</v>
      </c>
    </row>
    <row r="264" spans="6:7" hidden="1">
      <c r="F264" s="92" t="s">
        <v>195</v>
      </c>
      <c r="G264" t="s">
        <v>652</v>
      </c>
    </row>
    <row r="265" spans="6:7" hidden="1">
      <c r="F265" s="92" t="s">
        <v>195</v>
      </c>
      <c r="G265" t="s">
        <v>653</v>
      </c>
    </row>
    <row r="266" spans="6:7" hidden="1">
      <c r="F266" s="92" t="s">
        <v>196</v>
      </c>
      <c r="G266" t="s">
        <v>654</v>
      </c>
    </row>
    <row r="267" spans="6:7" hidden="1">
      <c r="F267" s="92" t="s">
        <v>197</v>
      </c>
      <c r="G267" t="s">
        <v>655</v>
      </c>
    </row>
    <row r="268" spans="6:7" hidden="1">
      <c r="F268" s="92" t="s">
        <v>198</v>
      </c>
      <c r="G268" t="s">
        <v>656</v>
      </c>
    </row>
    <row r="269" spans="6:7" hidden="1">
      <c r="F269" s="92" t="s">
        <v>199</v>
      </c>
      <c r="G269" t="s">
        <v>657</v>
      </c>
    </row>
    <row r="270" spans="6:7" hidden="1">
      <c r="F270" s="92" t="s">
        <v>200</v>
      </c>
      <c r="G270" t="s">
        <v>658</v>
      </c>
    </row>
    <row r="271" spans="6:7" hidden="1">
      <c r="F271" s="92" t="s">
        <v>201</v>
      </c>
      <c r="G271" t="s">
        <v>659</v>
      </c>
    </row>
    <row r="272" spans="6:7" hidden="1">
      <c r="F272" s="92" t="s">
        <v>202</v>
      </c>
      <c r="G272" t="s">
        <v>660</v>
      </c>
    </row>
    <row r="273" spans="6:7" hidden="1">
      <c r="F273" s="92" t="s">
        <v>203</v>
      </c>
      <c r="G273" t="s">
        <v>661</v>
      </c>
    </row>
    <row r="274" spans="6:7" hidden="1">
      <c r="F274" s="92" t="s">
        <v>204</v>
      </c>
      <c r="G274" t="s">
        <v>662</v>
      </c>
    </row>
    <row r="275" spans="6:7" hidden="1">
      <c r="F275" s="92" t="s">
        <v>205</v>
      </c>
      <c r="G275" t="s">
        <v>663</v>
      </c>
    </row>
    <row r="276" spans="6:7" hidden="1">
      <c r="F276" s="92" t="s">
        <v>206</v>
      </c>
      <c r="G276" t="s">
        <v>664</v>
      </c>
    </row>
    <row r="277" spans="6:7" hidden="1">
      <c r="F277" s="92" t="s">
        <v>207</v>
      </c>
      <c r="G277" t="s">
        <v>665</v>
      </c>
    </row>
    <row r="278" spans="6:7" hidden="1">
      <c r="F278" s="92" t="s">
        <v>208</v>
      </c>
      <c r="G278" t="s">
        <v>666</v>
      </c>
    </row>
    <row r="279" spans="6:7" hidden="1">
      <c r="F279" s="92" t="s">
        <v>209</v>
      </c>
      <c r="G279" t="s">
        <v>667</v>
      </c>
    </row>
    <row r="280" spans="6:7" hidden="1">
      <c r="F280" s="92" t="s">
        <v>210</v>
      </c>
      <c r="G280" t="s">
        <v>668</v>
      </c>
    </row>
    <row r="281" spans="6:7" hidden="1">
      <c r="F281" s="92" t="s">
        <v>211</v>
      </c>
      <c r="G281" t="s">
        <v>669</v>
      </c>
    </row>
    <row r="282" spans="6:7" hidden="1">
      <c r="F282" s="92" t="s">
        <v>212</v>
      </c>
      <c r="G282" t="s">
        <v>670</v>
      </c>
    </row>
    <row r="283" spans="6:7" hidden="1">
      <c r="F283" s="92" t="s">
        <v>213</v>
      </c>
      <c r="G283" t="s">
        <v>671</v>
      </c>
    </row>
    <row r="284" spans="6:7" hidden="1">
      <c r="F284" s="92" t="s">
        <v>214</v>
      </c>
      <c r="G284" t="s">
        <v>672</v>
      </c>
    </row>
    <row r="285" spans="6:7" hidden="1">
      <c r="F285" s="92" t="s">
        <v>215</v>
      </c>
      <c r="G285" t="s">
        <v>673</v>
      </c>
    </row>
    <row r="286" spans="6:7" hidden="1">
      <c r="F286" s="92" t="s">
        <v>216</v>
      </c>
      <c r="G286" t="s">
        <v>674</v>
      </c>
    </row>
    <row r="287" spans="6:7" hidden="1">
      <c r="F287" s="92" t="s">
        <v>217</v>
      </c>
      <c r="G287" t="s">
        <v>675</v>
      </c>
    </row>
    <row r="288" spans="6:7" hidden="1">
      <c r="F288" s="92" t="s">
        <v>218</v>
      </c>
      <c r="G288" t="s">
        <v>676</v>
      </c>
    </row>
    <row r="289" spans="6:7" hidden="1">
      <c r="F289" s="92" t="s">
        <v>219</v>
      </c>
      <c r="G289" t="s">
        <v>677</v>
      </c>
    </row>
    <row r="290" spans="6:7" hidden="1">
      <c r="F290" s="92" t="s">
        <v>220</v>
      </c>
      <c r="G290" t="s">
        <v>678</v>
      </c>
    </row>
    <row r="291" spans="6:7" hidden="1">
      <c r="F291" s="92" t="s">
        <v>221</v>
      </c>
      <c r="G291" t="s">
        <v>679</v>
      </c>
    </row>
    <row r="292" spans="6:7" hidden="1">
      <c r="F292" s="92" t="s">
        <v>222</v>
      </c>
      <c r="G292" t="s">
        <v>680</v>
      </c>
    </row>
    <row r="293" spans="6:7" hidden="1">
      <c r="F293" s="92" t="s">
        <v>223</v>
      </c>
      <c r="G293" t="s">
        <v>681</v>
      </c>
    </row>
    <row r="294" spans="6:7" hidden="1">
      <c r="F294" s="92" t="s">
        <v>224</v>
      </c>
      <c r="G294" t="s">
        <v>682</v>
      </c>
    </row>
    <row r="295" spans="6:7" hidden="1">
      <c r="F295" s="92" t="s">
        <v>225</v>
      </c>
      <c r="G295" t="s">
        <v>683</v>
      </c>
    </row>
    <row r="296" spans="6:7" hidden="1">
      <c r="F296" s="92" t="s">
        <v>226</v>
      </c>
      <c r="G296" t="s">
        <v>684</v>
      </c>
    </row>
    <row r="297" spans="6:7" hidden="1">
      <c r="F297" s="92" t="s">
        <v>227</v>
      </c>
      <c r="G297" t="s">
        <v>685</v>
      </c>
    </row>
    <row r="298" spans="6:7" hidden="1">
      <c r="F298" s="92" t="s">
        <v>228</v>
      </c>
      <c r="G298" t="s">
        <v>686</v>
      </c>
    </row>
    <row r="299" spans="6:7" hidden="1">
      <c r="F299" s="92" t="s">
        <v>229</v>
      </c>
      <c r="G299" t="s">
        <v>687</v>
      </c>
    </row>
    <row r="300" spans="6:7" hidden="1">
      <c r="F300" s="92" t="s">
        <v>230</v>
      </c>
      <c r="G300" t="s">
        <v>688</v>
      </c>
    </row>
    <row r="301" spans="6:7" hidden="1">
      <c r="F301" s="92" t="s">
        <v>231</v>
      </c>
      <c r="G301" t="s">
        <v>689</v>
      </c>
    </row>
    <row r="302" spans="6:7" hidden="1">
      <c r="F302" s="92" t="s">
        <v>232</v>
      </c>
      <c r="G302" s="134" t="s">
        <v>690</v>
      </c>
    </row>
    <row r="303" spans="6:7" hidden="1">
      <c r="F303" s="92" t="s">
        <v>233</v>
      </c>
      <c r="G303" s="86"/>
    </row>
    <row r="304" spans="6:7" hidden="1">
      <c r="F304" s="92" t="s">
        <v>234</v>
      </c>
      <c r="G304" s="86"/>
    </row>
    <row r="305" spans="6:7" hidden="1">
      <c r="F305" s="92" t="s">
        <v>235</v>
      </c>
      <c r="G305" s="86"/>
    </row>
    <row r="306" spans="6:7" hidden="1">
      <c r="F306" s="92" t="s">
        <v>236</v>
      </c>
      <c r="G306" s="86"/>
    </row>
    <row r="307" spans="6:7" hidden="1">
      <c r="F307" s="92" t="s">
        <v>237</v>
      </c>
      <c r="G307" s="86"/>
    </row>
    <row r="308" spans="6:7" hidden="1">
      <c r="F308" s="92" t="s">
        <v>238</v>
      </c>
      <c r="G308" s="86"/>
    </row>
    <row r="309" spans="6:7" hidden="1">
      <c r="F309" s="92" t="s">
        <v>239</v>
      </c>
      <c r="G309" s="86"/>
    </row>
    <row r="310" spans="6:7" hidden="1">
      <c r="F310" s="92" t="s">
        <v>240</v>
      </c>
      <c r="G310" s="86"/>
    </row>
    <row r="311" spans="6:7" hidden="1">
      <c r="F311" s="92" t="s">
        <v>241</v>
      </c>
      <c r="G311" s="86"/>
    </row>
    <row r="312" spans="6:7" hidden="1">
      <c r="F312" s="92" t="s">
        <v>242</v>
      </c>
      <c r="G312" s="86"/>
    </row>
    <row r="313" spans="6:7" hidden="1">
      <c r="F313" s="92" t="s">
        <v>243</v>
      </c>
      <c r="G313" s="86"/>
    </row>
    <row r="314" spans="6:7" hidden="1">
      <c r="F314" s="92" t="s">
        <v>244</v>
      </c>
      <c r="G314" s="86"/>
    </row>
    <row r="315" spans="6:7" hidden="1">
      <c r="F315" s="92" t="s">
        <v>245</v>
      </c>
      <c r="G315" s="86"/>
    </row>
    <row r="316" spans="6:7" hidden="1">
      <c r="F316" s="92" t="s">
        <v>246</v>
      </c>
      <c r="G316" s="86"/>
    </row>
    <row r="317" spans="6:7" hidden="1">
      <c r="F317" s="92" t="s">
        <v>247</v>
      </c>
      <c r="G317" s="86"/>
    </row>
    <row r="318" spans="6:7" hidden="1">
      <c r="F318" s="92" t="s">
        <v>248</v>
      </c>
      <c r="G318" s="86"/>
    </row>
    <row r="319" spans="6:7" hidden="1">
      <c r="F319" s="92" t="s">
        <v>249</v>
      </c>
      <c r="G319" s="86"/>
    </row>
    <row r="320" spans="6:7" hidden="1">
      <c r="F320" s="92" t="s">
        <v>250</v>
      </c>
      <c r="G320" s="86"/>
    </row>
    <row r="321" spans="6:7" hidden="1">
      <c r="F321" s="92" t="s">
        <v>251</v>
      </c>
      <c r="G321" s="86"/>
    </row>
    <row r="322" spans="6:7" hidden="1">
      <c r="F322" s="92" t="s">
        <v>252</v>
      </c>
      <c r="G322" s="86"/>
    </row>
    <row r="323" spans="6:7" hidden="1">
      <c r="F323" s="92" t="s">
        <v>253</v>
      </c>
      <c r="G323" s="86"/>
    </row>
    <row r="324" spans="6:7" hidden="1">
      <c r="F324" s="92" t="s">
        <v>254</v>
      </c>
      <c r="G324" s="86"/>
    </row>
    <row r="325" spans="6:7" hidden="1">
      <c r="F325" s="92" t="s">
        <v>255</v>
      </c>
      <c r="G325" s="86"/>
    </row>
    <row r="326" spans="6:7" hidden="1">
      <c r="F326" s="92" t="s">
        <v>256</v>
      </c>
      <c r="G326" s="86"/>
    </row>
    <row r="327" spans="6:7" hidden="1">
      <c r="F327" s="92" t="s">
        <v>257</v>
      </c>
      <c r="G327" s="86"/>
    </row>
    <row r="328" spans="6:7" hidden="1">
      <c r="F328" s="92" t="s">
        <v>258</v>
      </c>
      <c r="G328" s="86"/>
    </row>
    <row r="329" spans="6:7" hidden="1">
      <c r="F329" s="92" t="s">
        <v>259</v>
      </c>
      <c r="G329" s="86"/>
    </row>
    <row r="330" spans="6:7" hidden="1">
      <c r="F330" s="92" t="s">
        <v>260</v>
      </c>
      <c r="G330" s="86"/>
    </row>
    <row r="331" spans="6:7" hidden="1">
      <c r="F331" s="92" t="s">
        <v>261</v>
      </c>
      <c r="G331" s="86"/>
    </row>
    <row r="332" spans="6:7" hidden="1">
      <c r="F332" s="92" t="s">
        <v>262</v>
      </c>
      <c r="G332" s="86"/>
    </row>
    <row r="333" spans="6:7" hidden="1">
      <c r="F333" s="92" t="s">
        <v>263</v>
      </c>
      <c r="G333" s="86"/>
    </row>
    <row r="334" spans="6:7" hidden="1">
      <c r="F334" s="92" t="s">
        <v>264</v>
      </c>
      <c r="G334" s="86"/>
    </row>
    <row r="335" spans="6:7" hidden="1">
      <c r="F335" s="92" t="s">
        <v>265</v>
      </c>
      <c r="G335" s="86"/>
    </row>
    <row r="336" spans="6:7" hidden="1">
      <c r="F336" s="92" t="s">
        <v>266</v>
      </c>
      <c r="G336" s="86"/>
    </row>
    <row r="337" spans="6:7" hidden="1">
      <c r="F337" s="92" t="s">
        <v>267</v>
      </c>
      <c r="G337" s="86"/>
    </row>
    <row r="338" spans="6:7" hidden="1">
      <c r="F338" s="92" t="s">
        <v>268</v>
      </c>
      <c r="G338" s="86"/>
    </row>
    <row r="339" spans="6:7" hidden="1">
      <c r="F339" s="92" t="s">
        <v>269</v>
      </c>
      <c r="G339" s="86"/>
    </row>
    <row r="340" spans="6:7" hidden="1">
      <c r="F340" s="92" t="s">
        <v>270</v>
      </c>
      <c r="G340" s="86"/>
    </row>
    <row r="341" spans="6:7" hidden="1">
      <c r="F341" s="92" t="s">
        <v>271</v>
      </c>
      <c r="G341" s="86"/>
    </row>
    <row r="342" spans="6:7" hidden="1">
      <c r="F342" s="92" t="s">
        <v>272</v>
      </c>
      <c r="G342" s="86"/>
    </row>
    <row r="343" spans="6:7" hidden="1">
      <c r="F343" s="92" t="s">
        <v>273</v>
      </c>
      <c r="G343" s="86"/>
    </row>
    <row r="344" spans="6:7" hidden="1">
      <c r="F344" s="92" t="s">
        <v>274</v>
      </c>
      <c r="G344" s="86"/>
    </row>
    <row r="345" spans="6:7" hidden="1">
      <c r="F345" s="92" t="s">
        <v>275</v>
      </c>
      <c r="G345" s="86"/>
    </row>
    <row r="346" spans="6:7" hidden="1">
      <c r="F346" s="92" t="s">
        <v>276</v>
      </c>
      <c r="G346" s="86"/>
    </row>
    <row r="347" spans="6:7" hidden="1">
      <c r="F347" s="92" t="s">
        <v>277</v>
      </c>
      <c r="G347" s="86"/>
    </row>
    <row r="348" spans="6:7" hidden="1">
      <c r="F348" s="92" t="s">
        <v>278</v>
      </c>
      <c r="G348" s="86"/>
    </row>
    <row r="349" spans="6:7" hidden="1">
      <c r="F349" s="92" t="s">
        <v>279</v>
      </c>
      <c r="G349" s="86"/>
    </row>
    <row r="350" spans="6:7" hidden="1">
      <c r="F350" s="92" t="s">
        <v>280</v>
      </c>
    </row>
    <row r="351" spans="6:7" hidden="1">
      <c r="F351" s="92" t="s">
        <v>281</v>
      </c>
    </row>
    <row r="352" spans="6:7" hidden="1">
      <c r="F352" s="92" t="s">
        <v>282</v>
      </c>
    </row>
    <row r="353" spans="6:6" hidden="1">
      <c r="F353" s="92" t="s">
        <v>283</v>
      </c>
    </row>
    <row r="354" spans="6:6" hidden="1">
      <c r="F354" s="92" t="s">
        <v>284</v>
      </c>
    </row>
    <row r="355" spans="6:6" hidden="1">
      <c r="F355" s="92" t="s">
        <v>285</v>
      </c>
    </row>
    <row r="356" spans="6:6" hidden="1">
      <c r="F356" s="92" t="s">
        <v>286</v>
      </c>
    </row>
    <row r="357" spans="6:6" hidden="1">
      <c r="F357" s="92" t="s">
        <v>287</v>
      </c>
    </row>
    <row r="358" spans="6:6" hidden="1">
      <c r="F358" s="92" t="s">
        <v>288</v>
      </c>
    </row>
    <row r="359" spans="6:6" hidden="1">
      <c r="F359" s="92" t="s">
        <v>289</v>
      </c>
    </row>
    <row r="360" spans="6:6" hidden="1">
      <c r="F360" s="92" t="s">
        <v>290</v>
      </c>
    </row>
    <row r="361" spans="6:6" hidden="1">
      <c r="F361" s="92" t="s">
        <v>291</v>
      </c>
    </row>
    <row r="362" spans="6:6" hidden="1">
      <c r="F362" s="92" t="s">
        <v>292</v>
      </c>
    </row>
    <row r="363" spans="6:6" hidden="1">
      <c r="F363" s="92" t="s">
        <v>293</v>
      </c>
    </row>
    <row r="364" spans="6:6" hidden="1">
      <c r="F364" s="92" t="s">
        <v>294</v>
      </c>
    </row>
    <row r="365" spans="6:6" hidden="1">
      <c r="F365" s="92" t="s">
        <v>295</v>
      </c>
    </row>
    <row r="366" spans="6:6" hidden="1">
      <c r="F366" s="92" t="s">
        <v>296</v>
      </c>
    </row>
    <row r="367" spans="6:6" hidden="1">
      <c r="F367" s="92" t="s">
        <v>297</v>
      </c>
    </row>
    <row r="368" spans="6:6" hidden="1">
      <c r="F368" s="92" t="s">
        <v>298</v>
      </c>
    </row>
    <row r="369" spans="6:6" hidden="1">
      <c r="F369" s="92" t="s">
        <v>299</v>
      </c>
    </row>
    <row r="370" spans="6:6" hidden="1">
      <c r="F370" s="92" t="s">
        <v>300</v>
      </c>
    </row>
    <row r="371" spans="6:6" hidden="1">
      <c r="F371" s="92" t="s">
        <v>301</v>
      </c>
    </row>
    <row r="372" spans="6:6" hidden="1">
      <c r="F372" s="92" t="s">
        <v>302</v>
      </c>
    </row>
    <row r="373" spans="6:6" hidden="1">
      <c r="F373" s="92" t="s">
        <v>303</v>
      </c>
    </row>
    <row r="374" spans="6:6" hidden="1">
      <c r="F374" s="92" t="s">
        <v>304</v>
      </c>
    </row>
    <row r="375" spans="6:6" hidden="1">
      <c r="F375" s="92" t="s">
        <v>305</v>
      </c>
    </row>
    <row r="376" spans="6:6" hidden="1">
      <c r="F376" s="92" t="s">
        <v>306</v>
      </c>
    </row>
    <row r="377" spans="6:6" hidden="1">
      <c r="F377" s="92" t="s">
        <v>307</v>
      </c>
    </row>
    <row r="378" spans="6:6" hidden="1">
      <c r="F378" s="92" t="s">
        <v>308</v>
      </c>
    </row>
    <row r="379" spans="6:6" hidden="1">
      <c r="F379" s="92" t="s">
        <v>309</v>
      </c>
    </row>
    <row r="380" spans="6:6" hidden="1">
      <c r="F380" s="92" t="s">
        <v>310</v>
      </c>
    </row>
    <row r="381" spans="6:6" hidden="1">
      <c r="F381" s="92" t="s">
        <v>311</v>
      </c>
    </row>
    <row r="382" spans="6:6" hidden="1">
      <c r="F382" s="92" t="s">
        <v>312</v>
      </c>
    </row>
    <row r="383" spans="6:6" hidden="1">
      <c r="F383" s="92" t="s">
        <v>313</v>
      </c>
    </row>
    <row r="384" spans="6:6" hidden="1">
      <c r="F384" s="92" t="s">
        <v>314</v>
      </c>
    </row>
    <row r="385" spans="6:6" hidden="1">
      <c r="F385" s="92" t="s">
        <v>315</v>
      </c>
    </row>
    <row r="386" spans="6:6" hidden="1">
      <c r="F386" s="92" t="s">
        <v>316</v>
      </c>
    </row>
    <row r="387" spans="6:6" hidden="1">
      <c r="F387" s="92" t="s">
        <v>317</v>
      </c>
    </row>
    <row r="388" spans="6:6" hidden="1">
      <c r="F388" s="92" t="s">
        <v>318</v>
      </c>
    </row>
    <row r="389" spans="6:6" hidden="1">
      <c r="F389" s="92" t="s">
        <v>319</v>
      </c>
    </row>
    <row r="390" spans="6:6" hidden="1">
      <c r="F390" s="92" t="s">
        <v>320</v>
      </c>
    </row>
    <row r="391" spans="6:6" hidden="1">
      <c r="F391" s="92" t="s">
        <v>321</v>
      </c>
    </row>
    <row r="392" spans="6:6" hidden="1">
      <c r="F392" s="92" t="s">
        <v>322</v>
      </c>
    </row>
    <row r="393" spans="6:6" hidden="1">
      <c r="F393" s="92" t="s">
        <v>323</v>
      </c>
    </row>
    <row r="394" spans="6:6" hidden="1">
      <c r="F394" s="92" t="s">
        <v>324</v>
      </c>
    </row>
    <row r="395" spans="6:6" hidden="1">
      <c r="F395" s="92" t="s">
        <v>325</v>
      </c>
    </row>
    <row r="396" spans="6:6" hidden="1">
      <c r="F396" s="92" t="s">
        <v>326</v>
      </c>
    </row>
    <row r="397" spans="6:6" hidden="1">
      <c r="F397" s="92" t="s">
        <v>327</v>
      </c>
    </row>
    <row r="398" spans="6:6" hidden="1">
      <c r="F398" s="92" t="s">
        <v>328</v>
      </c>
    </row>
    <row r="399" spans="6:6" hidden="1">
      <c r="F399" s="92" t="s">
        <v>329</v>
      </c>
    </row>
    <row r="400" spans="6:6" hidden="1">
      <c r="F400" s="92" t="s">
        <v>330</v>
      </c>
    </row>
    <row r="401" spans="6:6" hidden="1">
      <c r="F401" s="92" t="s">
        <v>331</v>
      </c>
    </row>
    <row r="402" spans="6:6" hidden="1">
      <c r="F402" s="92" t="s">
        <v>332</v>
      </c>
    </row>
    <row r="403" spans="6:6" hidden="1">
      <c r="F403" s="92" t="s">
        <v>333</v>
      </c>
    </row>
    <row r="404" spans="6:6" hidden="1">
      <c r="F404" s="92" t="s">
        <v>334</v>
      </c>
    </row>
    <row r="405" spans="6:6" hidden="1">
      <c r="F405" s="92" t="s">
        <v>335</v>
      </c>
    </row>
    <row r="406" spans="6:6" hidden="1">
      <c r="F406" s="92" t="s">
        <v>336</v>
      </c>
    </row>
    <row r="407" spans="6:6" hidden="1">
      <c r="F407" s="92" t="s">
        <v>337</v>
      </c>
    </row>
    <row r="408" spans="6:6" hidden="1">
      <c r="F408" s="92" t="s">
        <v>338</v>
      </c>
    </row>
    <row r="409" spans="6:6" hidden="1">
      <c r="F409" s="92" t="s">
        <v>339</v>
      </c>
    </row>
    <row r="410" spans="6:6" hidden="1">
      <c r="F410" s="92" t="s">
        <v>340</v>
      </c>
    </row>
    <row r="411" spans="6:6" hidden="1">
      <c r="F411" s="92" t="s">
        <v>341</v>
      </c>
    </row>
    <row r="412" spans="6:6" hidden="1">
      <c r="F412" s="92" t="s">
        <v>342</v>
      </c>
    </row>
    <row r="413" spans="6:6" hidden="1">
      <c r="F413" s="92" t="s">
        <v>343</v>
      </c>
    </row>
    <row r="414" spans="6:6" hidden="1">
      <c r="F414" s="92" t="s">
        <v>344</v>
      </c>
    </row>
    <row r="415" spans="6:6" hidden="1">
      <c r="F415" s="92" t="s">
        <v>345</v>
      </c>
    </row>
    <row r="416" spans="6:6" hidden="1">
      <c r="F416" s="92" t="s">
        <v>346</v>
      </c>
    </row>
    <row r="417" spans="6:6" hidden="1">
      <c r="F417" s="92" t="s">
        <v>347</v>
      </c>
    </row>
    <row r="418" spans="6:6" hidden="1">
      <c r="F418" s="92" t="s">
        <v>348</v>
      </c>
    </row>
    <row r="419" spans="6:6" hidden="1">
      <c r="F419" s="92" t="s">
        <v>349</v>
      </c>
    </row>
    <row r="420" spans="6:6" hidden="1">
      <c r="F420" s="92" t="s">
        <v>350</v>
      </c>
    </row>
    <row r="421" spans="6:6" hidden="1">
      <c r="F421" s="92" t="s">
        <v>351</v>
      </c>
    </row>
    <row r="422" spans="6:6" hidden="1">
      <c r="F422" s="92" t="s">
        <v>352</v>
      </c>
    </row>
    <row r="423" spans="6:6" hidden="1">
      <c r="F423" s="92" t="s">
        <v>353</v>
      </c>
    </row>
    <row r="424" spans="6:6" hidden="1">
      <c r="F424" s="92" t="s">
        <v>354</v>
      </c>
    </row>
    <row r="425" spans="6:6" hidden="1">
      <c r="F425" s="92" t="s">
        <v>355</v>
      </c>
    </row>
    <row r="426" spans="6:6" hidden="1">
      <c r="F426" s="92" t="s">
        <v>356</v>
      </c>
    </row>
    <row r="427" spans="6:6" hidden="1">
      <c r="F427" s="92" t="s">
        <v>357</v>
      </c>
    </row>
    <row r="428" spans="6:6" hidden="1">
      <c r="F428" s="92" t="s">
        <v>358</v>
      </c>
    </row>
    <row r="429" spans="6:6" hidden="1">
      <c r="F429" s="92" t="s">
        <v>359</v>
      </c>
    </row>
    <row r="430" spans="6:6" hidden="1">
      <c r="F430" s="92" t="s">
        <v>360</v>
      </c>
    </row>
    <row r="431" spans="6:6" hidden="1">
      <c r="F431" s="92" t="s">
        <v>361</v>
      </c>
    </row>
    <row r="432" spans="6:6" hidden="1">
      <c r="F432" s="92" t="s">
        <v>362</v>
      </c>
    </row>
    <row r="433" spans="6:6" hidden="1">
      <c r="F433" s="92" t="s">
        <v>363</v>
      </c>
    </row>
    <row r="434" spans="6:6" hidden="1">
      <c r="F434" s="92" t="s">
        <v>364</v>
      </c>
    </row>
    <row r="435" spans="6:6" hidden="1">
      <c r="F435" s="92" t="s">
        <v>365</v>
      </c>
    </row>
    <row r="436" spans="6:6" hidden="1">
      <c r="F436" s="92" t="s">
        <v>366</v>
      </c>
    </row>
    <row r="437" spans="6:6" hidden="1">
      <c r="F437" s="92" t="s">
        <v>367</v>
      </c>
    </row>
    <row r="438" spans="6:6" hidden="1">
      <c r="F438" s="92" t="s">
        <v>368</v>
      </c>
    </row>
    <row r="439" spans="6:6" hidden="1">
      <c r="F439" s="92" t="s">
        <v>369</v>
      </c>
    </row>
    <row r="440" spans="6:6" hidden="1">
      <c r="F440" s="92" t="s">
        <v>370</v>
      </c>
    </row>
    <row r="441" spans="6:6" hidden="1">
      <c r="F441" s="92" t="s">
        <v>371</v>
      </c>
    </row>
    <row r="442" spans="6:6" hidden="1">
      <c r="F442" s="92" t="s">
        <v>372</v>
      </c>
    </row>
    <row r="443" spans="6:6" hidden="1">
      <c r="F443" s="92" t="s">
        <v>373</v>
      </c>
    </row>
    <row r="444" spans="6:6" hidden="1">
      <c r="F444" s="92" t="s">
        <v>374</v>
      </c>
    </row>
    <row r="445" spans="6:6" hidden="1">
      <c r="F445" s="92" t="s">
        <v>375</v>
      </c>
    </row>
    <row r="446" spans="6:6" hidden="1">
      <c r="F446" s="92" t="s">
        <v>376</v>
      </c>
    </row>
    <row r="447" spans="6:6" hidden="1">
      <c r="F447" s="92" t="s">
        <v>377</v>
      </c>
    </row>
    <row r="448" spans="6:6" hidden="1">
      <c r="F448" s="92" t="s">
        <v>378</v>
      </c>
    </row>
    <row r="449" spans="6:6" hidden="1">
      <c r="F449" s="92" t="s">
        <v>379</v>
      </c>
    </row>
    <row r="450" spans="6:6" hidden="1">
      <c r="F450" s="92" t="s">
        <v>380</v>
      </c>
    </row>
    <row r="451" spans="6:6" hidden="1">
      <c r="F451" s="92" t="s">
        <v>381</v>
      </c>
    </row>
    <row r="452" spans="6:6" hidden="1">
      <c r="F452" s="92" t="s">
        <v>382</v>
      </c>
    </row>
    <row r="453" spans="6:6" hidden="1">
      <c r="F453" s="92" t="s">
        <v>383</v>
      </c>
    </row>
    <row r="454" spans="6:6" hidden="1">
      <c r="F454" s="92" t="s">
        <v>384</v>
      </c>
    </row>
    <row r="455" spans="6:6" hidden="1">
      <c r="F455" s="92" t="s">
        <v>385</v>
      </c>
    </row>
    <row r="456" spans="6:6" hidden="1">
      <c r="F456" s="92" t="s">
        <v>386</v>
      </c>
    </row>
    <row r="457" spans="6:6" hidden="1">
      <c r="F457" s="92" t="s">
        <v>387</v>
      </c>
    </row>
    <row r="458" spans="6:6" hidden="1">
      <c r="F458" s="92" t="s">
        <v>388</v>
      </c>
    </row>
    <row r="459" spans="6:6" hidden="1">
      <c r="F459" s="92" t="s">
        <v>389</v>
      </c>
    </row>
    <row r="460" spans="6:6" hidden="1">
      <c r="F460" s="92" t="s">
        <v>390</v>
      </c>
    </row>
    <row r="461" spans="6:6" hidden="1">
      <c r="F461" s="92" t="s">
        <v>391</v>
      </c>
    </row>
    <row r="462" spans="6:6" hidden="1">
      <c r="F462" s="92" t="s">
        <v>392</v>
      </c>
    </row>
    <row r="463" spans="6:6" hidden="1">
      <c r="F463" s="92" t="s">
        <v>393</v>
      </c>
    </row>
    <row r="464" spans="6:6" hidden="1">
      <c r="F464" s="92" t="s">
        <v>394</v>
      </c>
    </row>
    <row r="465" spans="6:6" hidden="1">
      <c r="F465" s="92" t="s">
        <v>395</v>
      </c>
    </row>
    <row r="466" spans="6:6" hidden="1">
      <c r="F466" s="92" t="s">
        <v>396</v>
      </c>
    </row>
    <row r="467" spans="6:6" hidden="1">
      <c r="F467" s="92" t="s">
        <v>397</v>
      </c>
    </row>
    <row r="468" spans="6:6" hidden="1">
      <c r="F468" s="92" t="s">
        <v>398</v>
      </c>
    </row>
    <row r="469" spans="6:6" hidden="1">
      <c r="F469" s="92" t="s">
        <v>399</v>
      </c>
    </row>
    <row r="470" spans="6:6" hidden="1">
      <c r="F470" s="92" t="s">
        <v>399</v>
      </c>
    </row>
    <row r="471" spans="6:6" hidden="1">
      <c r="F471" s="92" t="s">
        <v>400</v>
      </c>
    </row>
    <row r="472" spans="6:6" hidden="1">
      <c r="F472" s="92" t="s">
        <v>401</v>
      </c>
    </row>
    <row r="473" spans="6:6" hidden="1">
      <c r="F473" s="92" t="s">
        <v>402</v>
      </c>
    </row>
    <row r="474" spans="6:6" hidden="1">
      <c r="F474" s="92" t="s">
        <v>403</v>
      </c>
    </row>
    <row r="475" spans="6:6" hidden="1">
      <c r="F475" s="92" t="s">
        <v>404</v>
      </c>
    </row>
    <row r="476" spans="6:6" hidden="1">
      <c r="F476" s="92" t="s">
        <v>405</v>
      </c>
    </row>
    <row r="477" spans="6:6" hidden="1">
      <c r="F477" s="92" t="s">
        <v>406</v>
      </c>
    </row>
    <row r="478" spans="6:6" hidden="1">
      <c r="F478" s="92" t="s">
        <v>407</v>
      </c>
    </row>
    <row r="479" spans="6:6" hidden="1">
      <c r="F479" s="92" t="s">
        <v>408</v>
      </c>
    </row>
    <row r="480" spans="6:6" hidden="1">
      <c r="F480" s="92" t="s">
        <v>409</v>
      </c>
    </row>
    <row r="481" spans="6:6" hidden="1">
      <c r="F481" s="92" t="s">
        <v>410</v>
      </c>
    </row>
    <row r="482" spans="6:6" hidden="1">
      <c r="F482" s="92" t="s">
        <v>411</v>
      </c>
    </row>
    <row r="483" spans="6:6" hidden="1">
      <c r="F483" s="92" t="s">
        <v>412</v>
      </c>
    </row>
    <row r="484" spans="6:6" hidden="1">
      <c r="F484" s="92" t="s">
        <v>413</v>
      </c>
    </row>
    <row r="485" spans="6:6" hidden="1">
      <c r="F485" s="92" t="s">
        <v>414</v>
      </c>
    </row>
    <row r="486" spans="6:6" hidden="1">
      <c r="F486" s="92" t="s">
        <v>415</v>
      </c>
    </row>
    <row r="487" spans="6:6" hidden="1">
      <c r="F487" s="92" t="s">
        <v>416</v>
      </c>
    </row>
    <row r="488" spans="6:6" hidden="1">
      <c r="F488" s="92" t="s">
        <v>417</v>
      </c>
    </row>
    <row r="489" spans="6:6" hidden="1">
      <c r="F489" s="92" t="s">
        <v>417</v>
      </c>
    </row>
    <row r="490" spans="6:6" hidden="1">
      <c r="F490" s="92" t="s">
        <v>418</v>
      </c>
    </row>
    <row r="491" spans="6:6" hidden="1">
      <c r="F491" s="92" t="s">
        <v>419</v>
      </c>
    </row>
    <row r="492" spans="6:6" hidden="1">
      <c r="F492" s="92" t="s">
        <v>420</v>
      </c>
    </row>
    <row r="493" spans="6:6" hidden="1">
      <c r="F493" s="92" t="s">
        <v>421</v>
      </c>
    </row>
    <row r="494" spans="6:6" hidden="1">
      <c r="F494" s="92" t="s">
        <v>422</v>
      </c>
    </row>
    <row r="495" spans="6:6" hidden="1">
      <c r="F495" s="92" t="s">
        <v>423</v>
      </c>
    </row>
    <row r="496" spans="6:6" hidden="1">
      <c r="F496" s="92" t="s">
        <v>424</v>
      </c>
    </row>
    <row r="497" spans="6:6" hidden="1">
      <c r="F497" s="92" t="s">
        <v>425</v>
      </c>
    </row>
    <row r="498" spans="6:6" hidden="1">
      <c r="F498" s="92" t="s">
        <v>426</v>
      </c>
    </row>
    <row r="499" spans="6:6" hidden="1">
      <c r="F499" s="92" t="s">
        <v>427</v>
      </c>
    </row>
    <row r="500" spans="6:6" hidden="1">
      <c r="F500" s="92" t="s">
        <v>428</v>
      </c>
    </row>
    <row r="501" spans="6:6" hidden="1">
      <c r="F501" s="92" t="s">
        <v>429</v>
      </c>
    </row>
    <row r="502" spans="6:6" hidden="1">
      <c r="F502" s="92" t="s">
        <v>430</v>
      </c>
    </row>
    <row r="503" spans="6:6" hidden="1">
      <c r="F503" s="92" t="s">
        <v>431</v>
      </c>
    </row>
    <row r="504" spans="6:6" hidden="1">
      <c r="F504" s="92" t="s">
        <v>432</v>
      </c>
    </row>
    <row r="505" spans="6:6" hidden="1">
      <c r="F505" s="92" t="s">
        <v>433</v>
      </c>
    </row>
    <row r="506" spans="6:6" hidden="1">
      <c r="F506" s="92" t="s">
        <v>434</v>
      </c>
    </row>
    <row r="507" spans="6:6" hidden="1">
      <c r="F507" s="92" t="s">
        <v>435</v>
      </c>
    </row>
    <row r="508" spans="6:6" hidden="1">
      <c r="F508" s="92" t="s">
        <v>436</v>
      </c>
    </row>
    <row r="509" spans="6:6" hidden="1">
      <c r="F509" s="92" t="s">
        <v>436</v>
      </c>
    </row>
    <row r="510" spans="6:6" hidden="1">
      <c r="F510" s="92" t="s">
        <v>437</v>
      </c>
    </row>
    <row r="511" spans="6:6" hidden="1">
      <c r="F511" s="92" t="s">
        <v>438</v>
      </c>
    </row>
    <row r="512" spans="6:6" hidden="1">
      <c r="F512" s="92" t="s">
        <v>439</v>
      </c>
    </row>
    <row r="513" spans="6:6" hidden="1">
      <c r="F513" s="92" t="s">
        <v>440</v>
      </c>
    </row>
    <row r="514" spans="6:6" hidden="1">
      <c r="F514" s="92" t="s">
        <v>441</v>
      </c>
    </row>
    <row r="515" spans="6:6" hidden="1">
      <c r="F515" s="92" t="s">
        <v>442</v>
      </c>
    </row>
    <row r="516" spans="6:6" hidden="1">
      <c r="F516" s="92" t="s">
        <v>443</v>
      </c>
    </row>
    <row r="517" spans="6:6" hidden="1">
      <c r="F517" s="92" t="s">
        <v>443</v>
      </c>
    </row>
    <row r="518" spans="6:6" hidden="1">
      <c r="F518" s="92" t="s">
        <v>444</v>
      </c>
    </row>
    <row r="519" spans="6:6" hidden="1">
      <c r="F519" s="92" t="s">
        <v>445</v>
      </c>
    </row>
    <row r="520" spans="6:6" hidden="1">
      <c r="F520" s="92" t="s">
        <v>446</v>
      </c>
    </row>
    <row r="521" spans="6:6" hidden="1">
      <c r="F521" s="92" t="s">
        <v>447</v>
      </c>
    </row>
    <row r="522" spans="6:6" hidden="1">
      <c r="F522" s="92" t="s">
        <v>448</v>
      </c>
    </row>
    <row r="523" spans="6:6" hidden="1">
      <c r="F523" s="92" t="s">
        <v>449</v>
      </c>
    </row>
    <row r="524" spans="6:6" hidden="1">
      <c r="F524" s="92" t="s">
        <v>450</v>
      </c>
    </row>
    <row r="525" spans="6:6" hidden="1">
      <c r="F525" s="92" t="s">
        <v>451</v>
      </c>
    </row>
    <row r="526" spans="6:6" hidden="1">
      <c r="F526" s="92" t="s">
        <v>452</v>
      </c>
    </row>
    <row r="527" spans="6:6" hidden="1">
      <c r="F527" s="92" t="s">
        <v>453</v>
      </c>
    </row>
    <row r="528" spans="6:6" hidden="1">
      <c r="F528" s="92" t="s">
        <v>454</v>
      </c>
    </row>
    <row r="529" spans="6:6" hidden="1">
      <c r="F529" s="92" t="s">
        <v>455</v>
      </c>
    </row>
    <row r="530" spans="6:6" hidden="1">
      <c r="F530" s="92" t="s">
        <v>456</v>
      </c>
    </row>
    <row r="531" spans="6:6" hidden="1">
      <c r="F531" s="92" t="s">
        <v>457</v>
      </c>
    </row>
    <row r="532" spans="6:6" hidden="1">
      <c r="F532" s="92" t="s">
        <v>458</v>
      </c>
    </row>
    <row r="533" spans="6:6" hidden="1">
      <c r="F533" s="92" t="s">
        <v>459</v>
      </c>
    </row>
    <row r="534" spans="6:6" hidden="1">
      <c r="F534" s="92" t="s">
        <v>460</v>
      </c>
    </row>
    <row r="535" spans="6:6" hidden="1">
      <c r="F535" s="92" t="s">
        <v>461</v>
      </c>
    </row>
    <row r="536" spans="6:6" hidden="1">
      <c r="F536" s="92" t="s">
        <v>462</v>
      </c>
    </row>
    <row r="537" spans="6:6" hidden="1">
      <c r="F537" s="92" t="s">
        <v>463</v>
      </c>
    </row>
    <row r="538" spans="6:6" hidden="1">
      <c r="F538" s="92" t="s">
        <v>464</v>
      </c>
    </row>
    <row r="539" spans="6:6" hidden="1">
      <c r="F539" s="92" t="s">
        <v>465</v>
      </c>
    </row>
    <row r="540" spans="6:6" hidden="1">
      <c r="F540" s="92" t="s">
        <v>466</v>
      </c>
    </row>
    <row r="541" spans="6:6" hidden="1">
      <c r="F541" s="92" t="s">
        <v>467</v>
      </c>
    </row>
    <row r="542" spans="6:6" hidden="1">
      <c r="F542" s="92" t="s">
        <v>468</v>
      </c>
    </row>
    <row r="543" spans="6:6" hidden="1">
      <c r="F543" s="92" t="s">
        <v>469</v>
      </c>
    </row>
    <row r="544" spans="6:6" hidden="1">
      <c r="F544" s="92" t="s">
        <v>470</v>
      </c>
    </row>
    <row r="545" spans="6:6" hidden="1">
      <c r="F545" s="92" t="s">
        <v>471</v>
      </c>
    </row>
    <row r="546" spans="6:6" hidden="1">
      <c r="F546" s="92" t="s">
        <v>472</v>
      </c>
    </row>
    <row r="547" spans="6:6" hidden="1">
      <c r="F547" s="92" t="s">
        <v>473</v>
      </c>
    </row>
    <row r="548" spans="6:6" hidden="1">
      <c r="F548" s="92" t="s">
        <v>474</v>
      </c>
    </row>
    <row r="549" spans="6:6" hidden="1">
      <c r="F549" s="92" t="s">
        <v>475</v>
      </c>
    </row>
    <row r="550" spans="6:6" hidden="1">
      <c r="F550" s="92" t="s">
        <v>476</v>
      </c>
    </row>
    <row r="551" spans="6:6" hidden="1">
      <c r="F551" s="92" t="s">
        <v>477</v>
      </c>
    </row>
    <row r="552" spans="6:6" hidden="1">
      <c r="F552" s="92" t="s">
        <v>478</v>
      </c>
    </row>
  </sheetData>
  <sheetProtection password="D74E" sheet="1"/>
  <mergeCells count="180">
    <mergeCell ref="C130:D130"/>
    <mergeCell ref="A136:H136"/>
    <mergeCell ref="E130:F130"/>
    <mergeCell ref="G130:H130"/>
    <mergeCell ref="C132:H132"/>
    <mergeCell ref="F52:H52"/>
    <mergeCell ref="C38:E38"/>
    <mergeCell ref="C81:F81"/>
    <mergeCell ref="E24:F24"/>
    <mergeCell ref="C26:E26"/>
    <mergeCell ref="A107:B107"/>
    <mergeCell ref="A125:B125"/>
    <mergeCell ref="C32:H32"/>
    <mergeCell ref="A31:H31"/>
    <mergeCell ref="C25:D25"/>
    <mergeCell ref="E25:F25"/>
    <mergeCell ref="C111:D111"/>
    <mergeCell ref="C63:E63"/>
    <mergeCell ref="F63:H63"/>
    <mergeCell ref="C98:F98"/>
    <mergeCell ref="G98:H98"/>
    <mergeCell ref="C88:H88"/>
    <mergeCell ref="C64:H64"/>
    <mergeCell ref="F40:H40"/>
    <mergeCell ref="F38:H38"/>
    <mergeCell ref="C44:E44"/>
    <mergeCell ref="F44:H44"/>
    <mergeCell ref="C56:H56"/>
    <mergeCell ref="C62:E62"/>
    <mergeCell ref="F62:H62"/>
    <mergeCell ref="C61:E61"/>
    <mergeCell ref="F61:H61"/>
    <mergeCell ref="F60:H60"/>
    <mergeCell ref="C47:H47"/>
    <mergeCell ref="C45:E45"/>
    <mergeCell ref="F45:H45"/>
    <mergeCell ref="C46:H46"/>
    <mergeCell ref="C40:E40"/>
    <mergeCell ref="F39:H39"/>
    <mergeCell ref="C53:E53"/>
    <mergeCell ref="F53:H53"/>
    <mergeCell ref="D48:E48"/>
    <mergeCell ref="F48:H48"/>
    <mergeCell ref="C50:E50"/>
    <mergeCell ref="F50:H50"/>
    <mergeCell ref="F58:H58"/>
    <mergeCell ref="C51:E51"/>
    <mergeCell ref="A55:H55"/>
    <mergeCell ref="C104:E104"/>
    <mergeCell ref="F104:H104"/>
    <mergeCell ref="A13:B14"/>
    <mergeCell ref="A15:B16"/>
    <mergeCell ref="A24:B25"/>
    <mergeCell ref="C65:H65"/>
    <mergeCell ref="C67:E67"/>
    <mergeCell ref="F67:H67"/>
    <mergeCell ref="C60:E60"/>
    <mergeCell ref="C57:H57"/>
    <mergeCell ref="D36:E36"/>
    <mergeCell ref="C34:H34"/>
    <mergeCell ref="F36:H36"/>
    <mergeCell ref="C35:H35"/>
    <mergeCell ref="C33:H33"/>
    <mergeCell ref="D37:E37"/>
    <mergeCell ref="F37:H37"/>
    <mergeCell ref="C22:D22"/>
    <mergeCell ref="E22:F22"/>
    <mergeCell ref="G23:H23"/>
    <mergeCell ref="G22:H22"/>
    <mergeCell ref="C41:E41"/>
    <mergeCell ref="F41:H41"/>
    <mergeCell ref="C39:E39"/>
    <mergeCell ref="D4:H4"/>
    <mergeCell ref="G9:H9"/>
    <mergeCell ref="E20:E21"/>
    <mergeCell ref="F20:F21"/>
    <mergeCell ref="G15:H16"/>
    <mergeCell ref="A12:H12"/>
    <mergeCell ref="A6:H6"/>
    <mergeCell ref="A19:B23"/>
    <mergeCell ref="C23:D23"/>
    <mergeCell ref="E23:F23"/>
    <mergeCell ref="F8:G8"/>
    <mergeCell ref="C8:E8"/>
    <mergeCell ref="C10:D10"/>
    <mergeCell ref="E10:F10"/>
    <mergeCell ref="G10:H10"/>
    <mergeCell ref="G92:H92"/>
    <mergeCell ref="C99:H99"/>
    <mergeCell ref="D101:E101"/>
    <mergeCell ref="F101:H101"/>
    <mergeCell ref="D49:E49"/>
    <mergeCell ref="F49:H49"/>
    <mergeCell ref="C52:E52"/>
    <mergeCell ref="C82:F82"/>
    <mergeCell ref="C86:F86"/>
    <mergeCell ref="C89:H89"/>
    <mergeCell ref="C83:H83"/>
    <mergeCell ref="C85:F85"/>
    <mergeCell ref="C87:H87"/>
    <mergeCell ref="C84:H84"/>
    <mergeCell ref="C69:H69"/>
    <mergeCell ref="C68:H68"/>
    <mergeCell ref="C93:H93"/>
    <mergeCell ref="C97:F97"/>
    <mergeCell ref="G97:H97"/>
    <mergeCell ref="F66:H66"/>
    <mergeCell ref="C66:E66"/>
    <mergeCell ref="C129:D129"/>
    <mergeCell ref="E129:G129"/>
    <mergeCell ref="G109:H109"/>
    <mergeCell ref="C106:E106"/>
    <mergeCell ref="F106:H106"/>
    <mergeCell ref="C124:E124"/>
    <mergeCell ref="F124:H124"/>
    <mergeCell ref="C115:F115"/>
    <mergeCell ref="G115:H115"/>
    <mergeCell ref="C117:H117"/>
    <mergeCell ref="D119:E119"/>
    <mergeCell ref="F119:H119"/>
    <mergeCell ref="F120:H120"/>
    <mergeCell ref="D120:E120"/>
    <mergeCell ref="C122:E122"/>
    <mergeCell ref="F122:H122"/>
    <mergeCell ref="C121:E121"/>
    <mergeCell ref="F121:H121"/>
    <mergeCell ref="C114:H114"/>
    <mergeCell ref="E112:F112"/>
    <mergeCell ref="G112:H112"/>
    <mergeCell ref="C112:D112"/>
    <mergeCell ref="C113:H113"/>
    <mergeCell ref="G110:H110"/>
    <mergeCell ref="A80:H80"/>
    <mergeCell ref="G127:H127"/>
    <mergeCell ref="G128:H128"/>
    <mergeCell ref="C78:H78"/>
    <mergeCell ref="C75:H75"/>
    <mergeCell ref="A72:H72"/>
    <mergeCell ref="C73:D73"/>
    <mergeCell ref="C74:D74"/>
    <mergeCell ref="E73:F73"/>
    <mergeCell ref="C116:F116"/>
    <mergeCell ref="G116:H116"/>
    <mergeCell ref="C118:H118"/>
    <mergeCell ref="C123:E123"/>
    <mergeCell ref="F123:H123"/>
    <mergeCell ref="C103:E103"/>
    <mergeCell ref="F103:H103"/>
    <mergeCell ref="C100:H100"/>
    <mergeCell ref="D102:E102"/>
    <mergeCell ref="F102:H102"/>
    <mergeCell ref="C105:E105"/>
    <mergeCell ref="F105:H105"/>
    <mergeCell ref="C90:H90"/>
    <mergeCell ref="C94:H94"/>
    <mergeCell ref="G91:H91"/>
    <mergeCell ref="C131:H131"/>
    <mergeCell ref="A135:H135"/>
    <mergeCell ref="G19:H21"/>
    <mergeCell ref="C29:H29"/>
    <mergeCell ref="C92:F92"/>
    <mergeCell ref="E111:G111"/>
    <mergeCell ref="G24:H24"/>
    <mergeCell ref="G25:H25"/>
    <mergeCell ref="A27:B27"/>
    <mergeCell ref="A28:B28"/>
    <mergeCell ref="F51:H51"/>
    <mergeCell ref="A43:H43"/>
    <mergeCell ref="C27:E27"/>
    <mergeCell ref="C28:E28"/>
    <mergeCell ref="F27:H27"/>
    <mergeCell ref="F28:H28"/>
    <mergeCell ref="G73:H73"/>
    <mergeCell ref="G74:H74"/>
    <mergeCell ref="F26:H26"/>
    <mergeCell ref="C77:H77"/>
    <mergeCell ref="C76:H76"/>
    <mergeCell ref="C59:E59"/>
    <mergeCell ref="F59:H59"/>
    <mergeCell ref="C58:E58"/>
  </mergeCells>
  <phoneticPr fontId="0" type="noConversion"/>
  <dataValidations count="8">
    <dataValidation type="list" allowBlank="1" showInputMessage="1" showErrorMessage="1" sqref="C110 E128 E130:F130 C128 F20:F21 E110 E112:F112 H8">
      <formula1>$B$145:$B$146</formula1>
    </dataValidation>
    <dataValidation type="list" allowBlank="1" showInputMessage="1" showErrorMessage="1" sqref="F8:G8">
      <formula1>$D$145:$D$149</formula1>
    </dataValidation>
    <dataValidation type="list" allowBlank="1" showInputMessage="1" showErrorMessage="1" sqref="F14">
      <formula1>$B$148:$B$149</formula1>
    </dataValidation>
    <dataValidation type="list" allowBlank="1" showInputMessage="1" showErrorMessage="1" sqref="C14">
      <formula1>$C$145:$C$148</formula1>
    </dataValidation>
    <dataValidation type="list" allowBlank="1" showInputMessage="1" showErrorMessage="1" sqref="E20:E21">
      <formula1>$A$148:$A$149</formula1>
    </dataValidation>
    <dataValidation type="list" allowBlank="1" showInputMessage="1" showErrorMessage="1" sqref="C23:D23">
      <formula1>$A$151:$A$154</formula1>
    </dataValidation>
    <dataValidation type="list" allowBlank="1" showInputMessage="1" showErrorMessage="1" sqref="E23:F23">
      <formula1>$F$145:$F$552</formula1>
    </dataValidation>
    <dataValidation type="list" allowBlank="1" showInputMessage="1" showErrorMessage="1" sqref="C25:D25 F74 D108 F108 H108 D126 F126 H126">
      <formula1>$G$145:$G$302</formula1>
    </dataValidation>
  </dataValidations>
  <pageMargins left="0.6692913385826772" right="0.35433070866141736" top="0.39370078740157483" bottom="0.39370078740157483" header="7.874015748031496E-2" footer="0"/>
  <pageSetup paperSize="9" scale="92" orientation="portrait" blackAndWhite="1" horizontalDpi="200" verticalDpi="200" r:id="rId1"/>
  <headerFooter alignWithMargins="0"/>
  <rowBreaks count="1" manualBreakCount="1">
    <brk id="6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Women's Fact Sheet template</vt:lpstr>
      <vt:lpstr>'Women''s Fact Sheet template'!Print_Area</vt:lpstr>
      <vt:lpstr>'Women''s Fact Sheet template'!Print_Titles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Wennberg</dc:creator>
  <cp:lastModifiedBy>Fiona Luscombe</cp:lastModifiedBy>
  <cp:lastPrinted>2010-11-09T14:54:49Z</cp:lastPrinted>
  <dcterms:created xsi:type="dcterms:W3CDTF">2008-04-08T21:01:18Z</dcterms:created>
  <dcterms:modified xsi:type="dcterms:W3CDTF">2011-09-06T01:45:44Z</dcterms:modified>
</cp:coreProperties>
</file>