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50" yWindow="255" windowWidth="11595" windowHeight="11640"/>
  </bookViews>
  <sheets>
    <sheet name="2010 2011" sheetId="1" r:id="rId1"/>
  </sheets>
  <calcPr calcId="145621"/>
</workbook>
</file>

<file path=xl/calcChain.xml><?xml version="1.0" encoding="utf-8"?>
<calcChain xmlns="http://schemas.openxmlformats.org/spreadsheetml/2006/main">
  <c r="C104" i="1" l="1"/>
  <c r="C103" i="1"/>
  <c r="C102" i="1"/>
  <c r="C101" i="1"/>
  <c r="C100" i="1"/>
  <c r="C99" i="1"/>
  <c r="C98" i="1"/>
  <c r="C97" i="1"/>
  <c r="C96" i="1"/>
  <c r="C95" i="1"/>
  <c r="C94" i="1"/>
  <c r="C93" i="1"/>
  <c r="C92" i="1"/>
  <c r="C91" i="1"/>
  <c r="C90" i="1"/>
  <c r="C89" i="1"/>
  <c r="C88" i="1"/>
  <c r="C84" i="1"/>
  <c r="C83" i="1"/>
  <c r="C82" i="1"/>
  <c r="C105" i="1"/>
  <c r="C81" i="1"/>
  <c r="C106" i="1" l="1"/>
  <c r="C107" i="1"/>
</calcChain>
</file>

<file path=xl/comments1.xml><?xml version="1.0" encoding="utf-8"?>
<comments xmlns="http://schemas.openxmlformats.org/spreadsheetml/2006/main">
  <authors>
    <author>UniSA</author>
  </authors>
  <commentList>
    <comment ref="C33" authorId="0">
      <text>
        <r>
          <rPr>
            <sz val="12"/>
            <color indexed="81"/>
            <rFont val="Calibri"/>
            <family val="2"/>
          </rPr>
          <t>A. Capital
B. Provincial City
C. Rural Town</t>
        </r>
      </text>
    </comment>
    <comment ref="C35" authorId="0">
      <text>
        <r>
          <rPr>
            <sz val="12"/>
            <color indexed="81"/>
            <rFont val="Calibri"/>
            <family val="2"/>
          </rPr>
          <t>A. Asphalt
B. Natural grass
C. Synthetic grass
D. Acrylic or Plexipave
E. Red porous / Natural Clay
F. Synthetic clay
G. Other (please state)
e.g. 2A 4C</t>
        </r>
      </text>
    </comment>
    <comment ref="C38" authorId="0">
      <text>
        <r>
          <rPr>
            <sz val="12"/>
            <color indexed="81"/>
            <rFont val="Calibri"/>
            <family val="2"/>
          </rPr>
          <t>-  Commercial
-  Hybrid
-  Not for profit</t>
        </r>
        <r>
          <rPr>
            <sz val="11"/>
            <color indexed="81"/>
            <rFont val="Tahoma"/>
            <family val="2"/>
          </rPr>
          <t xml:space="preserve">
</t>
        </r>
        <r>
          <rPr>
            <i/>
            <sz val="11"/>
            <color indexed="81"/>
            <rFont val="Calibri"/>
            <family val="2"/>
          </rPr>
          <t>See guidelines for descriptions of above</t>
        </r>
        <r>
          <rPr>
            <sz val="10"/>
            <color indexed="81"/>
            <rFont val="Tahoma"/>
            <family val="2"/>
          </rPr>
          <t xml:space="preserve">
</t>
        </r>
      </text>
    </comment>
    <comment ref="C39" authorId="0">
      <text>
        <r>
          <rPr>
            <sz val="12"/>
            <color indexed="81"/>
            <rFont val="Calibri"/>
            <family val="2"/>
          </rPr>
          <t>Should include coaching participants as individuals not as number of times attending facility</t>
        </r>
        <r>
          <rPr>
            <sz val="10"/>
            <color indexed="81"/>
            <rFont val="Tahoma"/>
            <family val="2"/>
          </rPr>
          <t xml:space="preserve">
</t>
        </r>
      </text>
    </comment>
    <comment ref="C40" authorId="0">
      <text>
        <r>
          <rPr>
            <sz val="12"/>
            <color indexed="81"/>
            <rFont val="Calibri"/>
            <family val="2"/>
          </rPr>
          <t>Includes all participants including; competition, club members and court hire that are organised and managed by the facility. DO NOT include coaching participants.</t>
        </r>
        <r>
          <rPr>
            <sz val="10"/>
            <color indexed="81"/>
            <rFont val="Tahoma"/>
            <family val="2"/>
          </rPr>
          <t xml:space="preserve">
</t>
        </r>
      </text>
    </comment>
    <comment ref="C41" authorId="0">
      <text>
        <r>
          <rPr>
            <sz val="12"/>
            <color indexed="81"/>
            <rFont val="Calibri"/>
            <family val="2"/>
          </rPr>
          <t xml:space="preserve">Total of ALL courts
</t>
        </r>
      </text>
    </comment>
    <comment ref="C48" authorId="0">
      <text>
        <r>
          <rPr>
            <sz val="12"/>
            <color indexed="81"/>
            <rFont val="Calibri"/>
            <family val="2"/>
          </rPr>
          <t xml:space="preserve">Supervised by coaches, managers or committee members
</t>
        </r>
      </text>
    </comment>
    <comment ref="C50" authorId="0">
      <text>
        <r>
          <rPr>
            <sz val="12"/>
            <color indexed="81"/>
            <rFont val="Calibri"/>
            <family val="2"/>
          </rPr>
          <t>Include ALL income from ALL sources.  Refer to guidelines for examples</t>
        </r>
        <r>
          <rPr>
            <sz val="10"/>
            <color indexed="81"/>
            <rFont val="Tahoma"/>
            <family val="2"/>
          </rPr>
          <t xml:space="preserve">
</t>
        </r>
      </text>
    </comment>
    <comment ref="C53" authorId="0">
      <text>
        <r>
          <rPr>
            <sz val="12"/>
            <color indexed="81"/>
            <rFont val="Calibri"/>
            <family val="2"/>
          </rPr>
          <t>Refer to guidelines for what to include/exclude.</t>
        </r>
        <r>
          <rPr>
            <sz val="10"/>
            <color indexed="81"/>
            <rFont val="Tahoma"/>
            <family val="2"/>
          </rPr>
          <t xml:space="preserve">
</t>
        </r>
      </text>
    </comment>
    <comment ref="C55" authorId="0">
      <text>
        <r>
          <rPr>
            <sz val="12"/>
            <color indexed="81"/>
            <rFont val="Calibri"/>
            <family val="2"/>
          </rPr>
          <t xml:space="preserve">The sum of all costs related to the day-to-day operations of the facility for the year. Please refer to guidelines for what to include/exclude.
</t>
        </r>
      </text>
    </comment>
    <comment ref="C56" authorId="0">
      <text>
        <r>
          <rPr>
            <sz val="12"/>
            <color indexed="81"/>
            <rFont val="Calibri"/>
            <family val="2"/>
          </rPr>
          <t xml:space="preserve">Include: Total cost of your salaries and wages for employees of your facility (full-time, part-time &amp; casual). </t>
        </r>
        <r>
          <rPr>
            <sz val="10"/>
            <color indexed="81"/>
            <rFont val="Tahoma"/>
            <family val="2"/>
          </rPr>
          <t xml:space="preserve">
</t>
        </r>
      </text>
    </comment>
    <comment ref="C57" authorId="0">
      <text>
        <r>
          <rPr>
            <sz val="12"/>
            <color indexed="81"/>
            <rFont val="Calibri"/>
            <family val="2"/>
          </rPr>
          <t>Ensure all energy bills coincide with the year under review. Exclude: Any water utility costs.</t>
        </r>
        <r>
          <rPr>
            <sz val="10"/>
            <color indexed="81"/>
            <rFont val="Tahoma"/>
            <family val="2"/>
          </rPr>
          <t xml:space="preserve">
</t>
        </r>
      </text>
    </comment>
    <comment ref="C58" authorId="0">
      <text>
        <r>
          <rPr>
            <sz val="12"/>
            <color indexed="81"/>
            <rFont val="Calibri"/>
            <family val="2"/>
          </rPr>
          <t>Please refer to guidelines for what to include/exclude</t>
        </r>
        <r>
          <rPr>
            <sz val="10"/>
            <color indexed="81"/>
            <rFont val="Tahoma"/>
            <family val="2"/>
          </rPr>
          <t xml:space="preserve">
</t>
        </r>
      </text>
    </comment>
    <comment ref="C59" authorId="0">
      <text>
        <r>
          <rPr>
            <sz val="12"/>
            <color indexed="81"/>
            <rFont val="Calibri"/>
            <family val="2"/>
          </rPr>
          <t>Include cost of all routine cleaning labour, on-costs, materials &amp; contract work. Also, cleaning associated with the whole facility e.g. Courts, clubrooms, spectators areas</t>
        </r>
        <r>
          <rPr>
            <sz val="10"/>
            <color indexed="81"/>
            <rFont val="Tahoma"/>
            <family val="2"/>
          </rPr>
          <t xml:space="preserve">
</t>
        </r>
      </text>
    </comment>
    <comment ref="C61" authorId="0">
      <text>
        <r>
          <rPr>
            <b/>
            <sz val="12"/>
            <color indexed="81"/>
            <rFont val="Calibri"/>
            <family val="2"/>
          </rPr>
          <t>Exclude:</t>
        </r>
        <r>
          <rPr>
            <sz val="12"/>
            <color indexed="81"/>
            <rFont val="Calibri"/>
            <family val="2"/>
          </rPr>
          <t xml:space="preserve"> Capital refurbishment, replacements or improvements, or any provisions for these items</t>
        </r>
        <r>
          <rPr>
            <sz val="10"/>
            <color indexed="81"/>
            <rFont val="Tahoma"/>
            <family val="2"/>
          </rPr>
          <t xml:space="preserve">
</t>
        </r>
      </text>
    </comment>
    <comment ref="C62" authorId="0">
      <text>
        <r>
          <rPr>
            <sz val="12"/>
            <color indexed="81"/>
            <rFont val="Calibri"/>
            <family val="2"/>
          </rPr>
          <t>Refer to guidelines for what to include.</t>
        </r>
        <r>
          <rPr>
            <sz val="10"/>
            <color indexed="81"/>
            <rFont val="Tahoma"/>
            <family val="2"/>
          </rPr>
          <t xml:space="preserve">
</t>
        </r>
      </text>
    </comment>
    <comment ref="C63" authorId="0">
      <text>
        <r>
          <rPr>
            <sz val="12"/>
            <color indexed="81"/>
            <rFont val="Calibri"/>
            <family val="2"/>
          </rPr>
          <t>Does the club provide or put money aside for a sinking fund ?  HOW MUCH ?</t>
        </r>
        <r>
          <rPr>
            <sz val="10"/>
            <color indexed="81"/>
            <rFont val="Tahoma"/>
            <family val="2"/>
          </rPr>
          <t xml:space="preserve">
</t>
        </r>
      </text>
    </comment>
    <comment ref="C64" authorId="0">
      <text>
        <r>
          <rPr>
            <sz val="12"/>
            <color indexed="81"/>
            <rFont val="Calibri"/>
            <family val="2"/>
          </rPr>
          <t>What is your annual payment to local council for occupancy of land (if council owned)</t>
        </r>
        <r>
          <rPr>
            <sz val="10"/>
            <color indexed="81"/>
            <rFont val="Tahoma"/>
            <family val="2"/>
          </rPr>
          <t xml:space="preserve">
</t>
        </r>
      </text>
    </comment>
    <comment ref="C65" authorId="0">
      <text>
        <r>
          <rPr>
            <sz val="12"/>
            <color indexed="81"/>
            <rFont val="Calibri"/>
            <family val="2"/>
          </rPr>
          <t>Number of hours spent by all volunteers at the club</t>
        </r>
      </text>
    </comment>
  </commentList>
</comments>
</file>

<file path=xl/sharedStrings.xml><?xml version="1.0" encoding="utf-8"?>
<sst xmlns="http://schemas.openxmlformats.org/spreadsheetml/2006/main" count="117" uniqueCount="115">
  <si>
    <t>Owner of tennis facility</t>
  </si>
  <si>
    <t>Management by (name of club/association or business)</t>
  </si>
  <si>
    <t>Name of person completing this questionnaire</t>
  </si>
  <si>
    <t>Type of facility</t>
  </si>
  <si>
    <t>Position/title</t>
  </si>
  <si>
    <t>Business postal address</t>
  </si>
  <si>
    <t>State</t>
  </si>
  <si>
    <t>Phone</t>
  </si>
  <si>
    <t>Fax</t>
  </si>
  <si>
    <t>Email</t>
  </si>
  <si>
    <t>Details</t>
  </si>
  <si>
    <t xml:space="preserve">1 (a) </t>
  </si>
  <si>
    <t>Facility location</t>
  </si>
  <si>
    <t>1 (b)</t>
  </si>
  <si>
    <t xml:space="preserve">1 (c) </t>
  </si>
  <si>
    <t>Tennis court surface</t>
  </si>
  <si>
    <t xml:space="preserve">1 (d) </t>
  </si>
  <si>
    <t>Number of courts with lighting</t>
  </si>
  <si>
    <t xml:space="preserve">3 (a) </t>
  </si>
  <si>
    <t xml:space="preserve">3 (b) </t>
  </si>
  <si>
    <t>Total annual operational income</t>
  </si>
  <si>
    <t>Annual court hire takings</t>
  </si>
  <si>
    <t>Annual secondary services takings</t>
  </si>
  <si>
    <t>Annual energy cost</t>
  </si>
  <si>
    <t>Annual water cost</t>
  </si>
  <si>
    <t>Annual cleaning cost</t>
  </si>
  <si>
    <t>Questions</t>
  </si>
  <si>
    <t>tennis.com.au</t>
  </si>
  <si>
    <t>Average weekly facility occupancy rate %</t>
  </si>
  <si>
    <t>Expense recovery %</t>
  </si>
  <si>
    <t>Gross yield per court</t>
  </si>
  <si>
    <t>Net yield per court</t>
  </si>
  <si>
    <t>Key Indicators</t>
  </si>
  <si>
    <t>Average weekly competition hours share %</t>
  </si>
  <si>
    <t>Average weekly tennis coaching hours share %</t>
  </si>
  <si>
    <t>Average weekly court hire hours share %</t>
  </si>
  <si>
    <t>Average weekly function hire hours share %</t>
  </si>
  <si>
    <t>Promotion cost share %</t>
  </si>
  <si>
    <t>Presentation cost share %</t>
  </si>
  <si>
    <t>Energy cost share %</t>
  </si>
  <si>
    <t>Water cost share %</t>
  </si>
  <si>
    <t>Surplus/subsidy per visit</t>
  </si>
  <si>
    <t>Average secondary services takings per visit</t>
  </si>
  <si>
    <t>Average secondary service takings by operational income %</t>
  </si>
  <si>
    <t>Working Indicators</t>
  </si>
  <si>
    <t>*This annual national benchmarking and performance indicator program is conducted under established University of South Australia protocols. No individual facility's raw figures will be made available. All data provided remains strictly confidential.</t>
  </si>
  <si>
    <t>FOR OFFICE USE ONLY</t>
  </si>
  <si>
    <t>Annual tennis coaching takings (fee from coach)</t>
  </si>
  <si>
    <t>Annual routine maintenance cost (labour)</t>
  </si>
  <si>
    <t>Annual court maintenance cost (maintenance)</t>
  </si>
  <si>
    <t>Sinking fund</t>
  </si>
  <si>
    <t>Number of tennis courts</t>
  </si>
  <si>
    <t>4 (a)</t>
  </si>
  <si>
    <t>4 (b)</t>
  </si>
  <si>
    <t>4 (c)</t>
  </si>
  <si>
    <t>4 (d)</t>
  </si>
  <si>
    <t>4 (e)</t>
  </si>
  <si>
    <t>5 (a)</t>
  </si>
  <si>
    <t>5 (b)</t>
  </si>
  <si>
    <t>Total annual operational expenditure</t>
  </si>
  <si>
    <t>5 (c)</t>
  </si>
  <si>
    <t>5 (d)</t>
  </si>
  <si>
    <t>5 (e)</t>
  </si>
  <si>
    <t>5 (f)</t>
  </si>
  <si>
    <t>5 (g)</t>
  </si>
  <si>
    <t>5 (h)</t>
  </si>
  <si>
    <t xml:space="preserve">3 (c) </t>
  </si>
  <si>
    <t xml:space="preserve">3 (d) </t>
  </si>
  <si>
    <t xml:space="preserve">3 (e) </t>
  </si>
  <si>
    <t xml:space="preserve">3 (f) </t>
  </si>
  <si>
    <t xml:space="preserve">3 (g) </t>
  </si>
  <si>
    <t>Annual salaries &amp; wages cost</t>
  </si>
  <si>
    <t>Annual promotion &amp; market research cost</t>
  </si>
  <si>
    <t>Average receipts per visit</t>
  </si>
  <si>
    <t xml:space="preserve">1 (e) </t>
  </si>
  <si>
    <t>Number of current members</t>
  </si>
  <si>
    <t>Lease fee as a % of total expenses</t>
  </si>
  <si>
    <t>Name of tennis facility/club</t>
  </si>
  <si>
    <t>Location address of facility/club</t>
  </si>
  <si>
    <t>Number of coaching participants per week</t>
  </si>
  <si>
    <t xml:space="preserve">3 (h) </t>
  </si>
  <si>
    <t>Annual membership fee takings</t>
  </si>
  <si>
    <t>Annual occupancy/lease fee</t>
  </si>
  <si>
    <t>Annual volunteer hours</t>
  </si>
  <si>
    <t>Salaries &amp; wages cost to total receipts %</t>
  </si>
  <si>
    <t>Annual membership (playing) per court</t>
  </si>
  <si>
    <r>
      <t>At  the completion of the national survey, all data collated will be analysed, with industry benchmarks produced per Primary and Secondary indicators.  These results will be issued to participants via an Individual Club report listing your results compared to industry benchmarks</t>
    </r>
    <r>
      <rPr>
        <b/>
        <sz val="12"/>
        <color indexed="62"/>
        <rFont val="Calibri"/>
        <family val="2"/>
      </rPr>
      <t>. </t>
    </r>
  </si>
  <si>
    <t>Your clubs individual indicators/results will be calculated and populated onto page 3 as you enter your figures on page 2 electronically.</t>
  </si>
  <si>
    <t>3 (i)</t>
  </si>
  <si>
    <t xml:space="preserve">3 (j) </t>
  </si>
  <si>
    <t xml:space="preserve">3 (k) </t>
  </si>
  <si>
    <t>How many weeks per year the facility is operational</t>
  </si>
  <si>
    <r>
      <t xml:space="preserve">PLEASE NOTE : </t>
    </r>
    <r>
      <rPr>
        <b/>
        <i/>
        <sz val="11"/>
        <color indexed="10"/>
        <rFont val="Myriad Pro"/>
        <family val="2"/>
      </rPr>
      <t xml:space="preserve">RED FLAG </t>
    </r>
    <r>
      <rPr>
        <b/>
        <i/>
        <sz val="11"/>
        <color indexed="9"/>
        <rFont val="Myriad Pro"/>
        <family val="2"/>
      </rPr>
      <t xml:space="preserve"> =   PLACE YOUR CURSOR ON EACH LINE TO VIEW COMMENT BOX</t>
    </r>
  </si>
  <si>
    <t>Average weekly members casual usage hours share %</t>
  </si>
  <si>
    <t>Management model the facility operates under</t>
  </si>
  <si>
    <t xml:space="preserve">Number of players per week </t>
  </si>
  <si>
    <t>Average weekly tournament court usage hours share %</t>
  </si>
  <si>
    <t>ID NO.</t>
  </si>
  <si>
    <t>GROUP</t>
  </si>
  <si>
    <t>Please complete</t>
  </si>
  <si>
    <t>Automated calculation</t>
  </si>
  <si>
    <t>Annual coach contribution (% of total revenue)</t>
  </si>
  <si>
    <t xml:space="preserve">Annual coach contribution per court ($) </t>
  </si>
  <si>
    <r>
      <rPr>
        <b/>
        <i/>
        <sz val="12"/>
        <color indexed="23"/>
        <rFont val="Calibri"/>
        <family val="2"/>
      </rPr>
      <t>Please email this data input sheet and summary to cathie.bloxham@unisa.edu.au (CERM PI</t>
    </r>
    <r>
      <rPr>
        <b/>
        <sz val="12"/>
        <color indexed="23"/>
        <rFont val="Calibri"/>
        <family val="2"/>
      </rPr>
      <t>®)</t>
    </r>
  </si>
  <si>
    <r>
      <t xml:space="preserve">Average </t>
    </r>
    <r>
      <rPr>
        <b/>
        <sz val="12"/>
        <rFont val="Calibri"/>
        <family val="2"/>
        <scheme val="minor"/>
      </rPr>
      <t>weekly</t>
    </r>
    <r>
      <rPr>
        <sz val="12"/>
        <rFont val="Calibri"/>
        <family val="2"/>
        <scheme val="minor"/>
      </rPr>
      <t xml:space="preserve"> competition hours </t>
    </r>
  </si>
  <si>
    <r>
      <t xml:space="preserve">Average </t>
    </r>
    <r>
      <rPr>
        <b/>
        <sz val="12"/>
        <rFont val="Calibri"/>
        <family val="2"/>
        <scheme val="minor"/>
      </rPr>
      <t xml:space="preserve">weekly </t>
    </r>
    <r>
      <rPr>
        <sz val="12"/>
        <rFont val="Calibri"/>
        <family val="2"/>
        <scheme val="minor"/>
      </rPr>
      <t>casual court hire hours</t>
    </r>
  </si>
  <si>
    <r>
      <t xml:space="preserve">Average </t>
    </r>
    <r>
      <rPr>
        <b/>
        <sz val="12"/>
        <rFont val="Calibri"/>
        <family val="2"/>
        <scheme val="minor"/>
      </rPr>
      <t xml:space="preserve">weekly </t>
    </r>
    <r>
      <rPr>
        <sz val="12"/>
        <rFont val="Calibri"/>
        <family val="2"/>
        <scheme val="minor"/>
      </rPr>
      <t>members casual usage hours</t>
    </r>
  </si>
  <si>
    <r>
      <t xml:space="preserve">Average </t>
    </r>
    <r>
      <rPr>
        <b/>
        <sz val="12"/>
        <rFont val="Calibri"/>
        <family val="2"/>
        <scheme val="minor"/>
      </rPr>
      <t xml:space="preserve">weekly </t>
    </r>
    <r>
      <rPr>
        <sz val="12"/>
        <rFont val="Calibri"/>
        <family val="2"/>
        <scheme val="minor"/>
      </rPr>
      <t>tournament court usage hours</t>
    </r>
  </si>
  <si>
    <r>
      <t xml:space="preserve">Average </t>
    </r>
    <r>
      <rPr>
        <b/>
        <sz val="12"/>
        <rFont val="Calibri"/>
        <family val="2"/>
        <scheme val="minor"/>
      </rPr>
      <t>weekly</t>
    </r>
    <r>
      <rPr>
        <sz val="12"/>
        <rFont val="Calibri"/>
        <family val="2"/>
        <scheme val="minor"/>
      </rPr>
      <t xml:space="preserve"> coaching hours</t>
    </r>
  </si>
  <si>
    <r>
      <t xml:space="preserve">Average </t>
    </r>
    <r>
      <rPr>
        <b/>
        <sz val="12"/>
        <rFont val="Calibri"/>
        <family val="2"/>
        <scheme val="minor"/>
      </rPr>
      <t>weekly</t>
    </r>
    <r>
      <rPr>
        <sz val="12"/>
        <rFont val="Calibri"/>
        <family val="2"/>
        <scheme val="minor"/>
      </rPr>
      <t xml:space="preserve"> function hire hours</t>
    </r>
  </si>
  <si>
    <r>
      <t xml:space="preserve">Average </t>
    </r>
    <r>
      <rPr>
        <b/>
        <sz val="12"/>
        <rFont val="Calibri"/>
        <family val="2"/>
        <scheme val="minor"/>
      </rPr>
      <t>weekly</t>
    </r>
    <r>
      <rPr>
        <sz val="12"/>
        <rFont val="Calibri"/>
        <family val="2"/>
        <scheme val="minor"/>
      </rPr>
      <t xml:space="preserve"> number of hours the facility is open</t>
    </r>
  </si>
  <si>
    <r>
      <t xml:space="preserve">Average </t>
    </r>
    <r>
      <rPr>
        <b/>
        <sz val="12"/>
        <rFont val="Calibri"/>
        <family val="2"/>
        <scheme val="minor"/>
      </rPr>
      <t>weekly</t>
    </r>
    <r>
      <rPr>
        <sz val="12"/>
        <rFont val="Calibri"/>
        <family val="2"/>
        <scheme val="minor"/>
      </rPr>
      <t xml:space="preserve"> hours facility is supervised </t>
    </r>
  </si>
  <si>
    <t>Average weekly hours facility supervised by management %</t>
  </si>
  <si>
    <t>Operational management indicators results for your facility 2013/14</t>
  </si>
  <si>
    <t>Actual 2013/2014 financial year figures only</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</si>
</sst>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7" formatCode="&quot;$&quot;#,##0.00;\-&quot;$&quot;#,##0.00"/>
    <numFmt numFmtId="42" formatCode="_-&quot;$&quot;* #,##0_-;\-&quot;$&quot;* #,##0_-;_-&quot;$&quot;* &quot;-&quot;_-;_-@_-"/>
    <numFmt numFmtId="44" formatCode="_-&quot;$&quot;* #,##0.00_-;\-&quot;$&quot;* #,##0.00_-;_-&quot;$&quot;* &quot;-&quot;??_-;_-@_-"/>
    <numFmt numFmtId="164" formatCode="&quot;$&quot;#,##0.00"/>
    <numFmt numFmtId="165" formatCode="&quot;$&quot;#,##0"/>
    <numFmt numFmtId="166" formatCode="0.0%"/>
    <numFmt numFmtId="167" formatCode="0.0"/>
  </numFmts>
  <fonts count="41">
    <font>
      <sz val="11"/>
      <color theme="1"/>
      <name val="Calibri"/>
      <family val="2"/>
      <scheme val="minor"/>
    </font>
    <font>
      <sz val="11"/>
      <name val="Myriad Pro"/>
      <family val="2"/>
    </font>
    <font>
      <b/>
      <sz val="11"/>
      <name val="Myriad Pro"/>
      <family val="2"/>
    </font>
    <font>
      <b/>
      <sz val="12"/>
      <color indexed="62"/>
      <name val="Calibri"/>
      <family val="2"/>
    </font>
    <font>
      <b/>
      <i/>
      <sz val="12"/>
      <color indexed="23"/>
      <name val="Calibri"/>
      <family val="2"/>
    </font>
    <font>
      <b/>
      <sz val="12"/>
      <color indexed="23"/>
      <name val="Calibri"/>
      <family val="2"/>
    </font>
    <font>
      <sz val="10"/>
      <color indexed="81"/>
      <name val="Tahoma"/>
      <family val="2"/>
    </font>
    <font>
      <sz val="12"/>
      <color indexed="81"/>
      <name val="Calibri"/>
      <family val="2"/>
    </font>
    <font>
      <b/>
      <sz val="12"/>
      <color indexed="81"/>
      <name val="Calibri"/>
      <family val="2"/>
    </font>
    <font>
      <sz val="11"/>
      <color indexed="81"/>
      <name val="Tahoma"/>
      <family val="2"/>
    </font>
    <font>
      <b/>
      <i/>
      <sz val="11"/>
      <color indexed="9"/>
      <name val="Myriad Pro"/>
      <family val="2"/>
    </font>
    <font>
      <b/>
      <i/>
      <sz val="11"/>
      <color indexed="10"/>
      <name val="Myriad Pro"/>
      <family val="2"/>
    </font>
    <font>
      <i/>
      <sz val="11"/>
      <color indexed="81"/>
      <name val="Calibri"/>
      <family val="2"/>
    </font>
    <font>
      <sz val="11"/>
      <color theme="1"/>
      <name val="Calibri"/>
      <family val="2"/>
      <scheme val="minor"/>
    </font>
    <font>
      <b/>
      <sz val="11"/>
      <color theme="0"/>
      <name val="Calibri"/>
      <family val="2"/>
      <scheme val="minor"/>
    </font>
    <font>
      <b/>
      <i/>
      <sz val="11"/>
      <color theme="0"/>
      <name val="Calibri"/>
      <family val="2"/>
      <scheme val="minor"/>
    </font>
    <font>
      <b/>
      <i/>
      <sz val="18"/>
      <color rgb="FF0091D2"/>
      <name val="Myriad Pro"/>
      <family val="2"/>
    </font>
    <font>
      <sz val="11"/>
      <color theme="0" tint="-0.499984740745262"/>
      <name val="Myriad Pro"/>
      <family val="2"/>
    </font>
    <font>
      <sz val="10"/>
      <color theme="0" tint="-0.499984740745262"/>
      <name val="Myriad Pro"/>
      <family val="2"/>
    </font>
    <font>
      <b/>
      <sz val="12"/>
      <color theme="1"/>
      <name val="Calibri"/>
      <family val="2"/>
      <scheme val="minor"/>
    </font>
    <font>
      <b/>
      <sz val="12"/>
      <color theme="0" tint="-0.499984740745262"/>
      <name val="Myriad Pro"/>
      <family val="2"/>
    </font>
    <font>
      <sz val="18"/>
      <color theme="1"/>
      <name val="Calibri"/>
      <family val="2"/>
      <scheme val="minor"/>
    </font>
    <font>
      <b/>
      <sz val="18"/>
      <color rgb="FF0091D2"/>
      <name val="Myriad Pro"/>
      <family val="2"/>
    </font>
    <font>
      <sz val="11"/>
      <name val="Calibri"/>
      <family val="2"/>
      <scheme val="minor"/>
    </font>
    <font>
      <sz val="14"/>
      <color theme="1"/>
      <name val="Calibri"/>
      <family val="2"/>
      <scheme val="minor"/>
    </font>
    <font>
      <sz val="12"/>
      <name val="Calibri"/>
      <family val="2"/>
      <scheme val="minor"/>
    </font>
    <font>
      <sz val="12"/>
      <color theme="1"/>
      <name val="Calibri"/>
      <family val="2"/>
      <scheme val="minor"/>
    </font>
    <font>
      <b/>
      <i/>
      <sz val="15"/>
      <color theme="0"/>
      <name val="Myriad Pro"/>
      <family val="2"/>
    </font>
    <font>
      <sz val="14"/>
      <color theme="0" tint="-0.499984740745262"/>
      <name val="Myriad Pro"/>
      <family val="2"/>
    </font>
    <font>
      <b/>
      <i/>
      <sz val="11"/>
      <color theme="0"/>
      <name val="Myriad Pro"/>
      <family val="2"/>
    </font>
    <font>
      <b/>
      <sz val="14"/>
      <color theme="0" tint="-0.499984740745262"/>
      <name val="Myriad Pro"/>
      <family val="2"/>
    </font>
    <font>
      <b/>
      <i/>
      <sz val="18"/>
      <color theme="0"/>
      <name val="Myriad Pro"/>
      <family val="2"/>
    </font>
    <font>
      <b/>
      <sz val="12"/>
      <name val="Calibri"/>
      <family val="2"/>
      <scheme val="minor"/>
    </font>
    <font>
      <i/>
      <sz val="14"/>
      <color theme="1"/>
      <name val="Calibri"/>
      <family val="2"/>
      <scheme val="minor"/>
    </font>
    <font>
      <b/>
      <i/>
      <sz val="12"/>
      <color theme="4"/>
      <name val="Calibri"/>
      <family val="2"/>
      <scheme val="minor"/>
    </font>
    <font>
      <b/>
      <sz val="9"/>
      <color theme="0" tint="-0.499984740745262"/>
      <name val="Myriad Pro"/>
    </font>
    <font>
      <b/>
      <sz val="10"/>
      <color theme="0" tint="-0.499984740745262"/>
      <name val="Myriad Pro"/>
    </font>
    <font>
      <b/>
      <i/>
      <sz val="16"/>
      <color theme="0"/>
      <name val="Myriad Pro"/>
      <family val="2"/>
    </font>
    <font>
      <b/>
      <i/>
      <sz val="24"/>
      <color rgb="FF1F497D"/>
      <name val="Myriad Pro"/>
    </font>
    <font>
      <u/>
      <sz val="11"/>
      <color theme="10"/>
      <name val="Calibri"/>
      <family val="2"/>
    </font>
    <font>
      <b/>
      <sz val="13"/>
      <name val="Calibri"/>
      <family val="2"/>
      <scheme val="minor"/>
    </font>
  </fonts>
  <fills count="5">
    <fill>
      <patternFill patternType="none"/>
    </fill>
    <fill>
      <patternFill patternType="gray125"/>
    </fill>
    <fill>
      <patternFill patternType="solid">
        <fgColor rgb="FF0091D2"/>
        <bgColor indexed="64"/>
      </patternFill>
    </fill>
    <fill>
      <patternFill patternType="solid">
        <fgColor theme="0"/>
        <bgColor indexed="64"/>
      </patternFill>
    </fill>
    <fill>
      <patternFill patternType="solid">
        <fgColor theme="0" tint="-0.14999847407452621"/>
        <bgColor indexed="64"/>
      </patternFill>
    </fill>
  </fills>
  <borders count="7">
    <border>
      <left/>
      <right/>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5">
    <xf numFmtId="0" fontId="0" fillId="0" borderId="0"/>
    <xf numFmtId="44" fontId="13" fillId="0" borderId="0" applyFont="0" applyFill="0" applyBorder="0" applyAlignment="0" applyProtection="0"/>
    <xf numFmtId="9" fontId="13" fillId="0" borderId="0" applyFont="0" applyFill="0" applyBorder="0" applyAlignment="0" applyProtection="0"/>
    <xf numFmtId="0" fontId="39" fillId="0" borderId="0" applyNumberFormat="0" applyFill="0" applyBorder="0" applyAlignment="0" applyProtection="0">
      <alignment vertical="top"/>
      <protection locked="0"/>
    </xf>
    <xf numFmtId="42" fontId="13" fillId="0" borderId="0" applyFont="0" applyFill="0" applyBorder="0" applyAlignment="0" applyProtection="0"/>
  </cellStyleXfs>
  <cellXfs count="103">
    <xf numFmtId="0" fontId="0" fillId="0" borderId="0" xfId="0"/>
    <xf numFmtId="0" fontId="1" fillId="0" borderId="0" xfId="0" applyFont="1" applyBorder="1" applyProtection="1">
      <protection hidden="1"/>
    </xf>
    <xf numFmtId="0" fontId="23" fillId="0" borderId="0" xfId="0" applyFont="1" applyProtection="1">
      <protection hidden="1"/>
    </xf>
    <xf numFmtId="9" fontId="25" fillId="3" borderId="4" xfId="2" applyFont="1" applyFill="1" applyBorder="1" applyAlignment="1" applyProtection="1">
      <alignment horizontal="left"/>
      <protection hidden="1"/>
    </xf>
    <xf numFmtId="9" fontId="25" fillId="0" borderId="1" xfId="2" applyNumberFormat="1" applyFont="1" applyBorder="1" applyAlignment="1" applyProtection="1">
      <alignment horizontal="left"/>
      <protection hidden="1"/>
    </xf>
    <xf numFmtId="9" fontId="25" fillId="0" borderId="1" xfId="2" applyFont="1" applyBorder="1" applyAlignment="1" applyProtection="1">
      <alignment horizontal="left"/>
      <protection hidden="1"/>
    </xf>
    <xf numFmtId="0" fontId="0" fillId="0" borderId="0" xfId="0" applyFont="1" applyProtection="1">
      <protection locked="0"/>
    </xf>
    <xf numFmtId="0" fontId="0" fillId="0" borderId="0" xfId="0" applyProtection="1">
      <protection locked="0"/>
    </xf>
    <xf numFmtId="0" fontId="28" fillId="0" borderId="4" xfId="0" applyFont="1" applyBorder="1" applyAlignment="1" applyProtection="1">
      <protection locked="0"/>
    </xf>
    <xf numFmtId="0" fontId="28" fillId="0" borderId="5" xfId="0" applyFont="1" applyBorder="1" applyAlignment="1" applyProtection="1">
      <protection locked="0"/>
    </xf>
    <xf numFmtId="0" fontId="17" fillId="0" borderId="0" xfId="0" applyFont="1" applyBorder="1" applyAlignment="1" applyProtection="1">
      <alignment horizontal="left"/>
      <protection locked="0"/>
    </xf>
    <xf numFmtId="0" fontId="36" fillId="4" borderId="3" xfId="0" applyFont="1" applyFill="1" applyBorder="1" applyAlignment="1" applyProtection="1">
      <alignment horizontal="left" vertical="center"/>
      <protection locked="0"/>
    </xf>
    <xf numFmtId="0" fontId="28" fillId="4" borderId="3" xfId="0" applyFont="1" applyFill="1" applyBorder="1" applyAlignment="1" applyProtection="1">
      <alignment horizontal="center" vertical="center"/>
      <protection locked="0"/>
    </xf>
    <xf numFmtId="0" fontId="18" fillId="0" borderId="0" xfId="0" applyFont="1" applyBorder="1" applyAlignment="1" applyProtection="1">
      <alignment horizontal="left" vertical="center"/>
      <protection locked="0"/>
    </xf>
    <xf numFmtId="0" fontId="20" fillId="0" borderId="0" xfId="0" applyFont="1" applyBorder="1" applyAlignment="1" applyProtection="1">
      <protection locked="0"/>
    </xf>
    <xf numFmtId="0" fontId="19" fillId="0" borderId="0" xfId="0" applyFont="1" applyAlignment="1" applyProtection="1">
      <protection locked="0"/>
    </xf>
    <xf numFmtId="0" fontId="22" fillId="3" borderId="0" xfId="0" applyFont="1" applyFill="1" applyAlignment="1" applyProtection="1">
      <alignment horizontal="left"/>
      <protection locked="0"/>
    </xf>
    <xf numFmtId="0" fontId="16" fillId="3" borderId="0" xfId="0" applyFont="1" applyFill="1" applyAlignment="1" applyProtection="1">
      <alignment horizontal="left"/>
      <protection locked="0"/>
    </xf>
    <xf numFmtId="0" fontId="24" fillId="0" borderId="0" xfId="0" applyFont="1" applyAlignment="1" applyProtection="1">
      <alignment horizontal="left" wrapText="1"/>
      <protection locked="0"/>
    </xf>
    <xf numFmtId="0" fontId="40" fillId="0" borderId="4" xfId="0" applyFont="1" applyBorder="1" applyAlignment="1" applyProtection="1">
      <alignment horizontal="left"/>
      <protection locked="0"/>
    </xf>
    <xf numFmtId="0" fontId="25" fillId="0" borderId="4" xfId="0" applyFont="1" applyBorder="1" applyAlignment="1" applyProtection="1">
      <protection locked="0"/>
    </xf>
    <xf numFmtId="0" fontId="25" fillId="0" borderId="4" xfId="0" applyFont="1" applyBorder="1" applyAlignment="1" applyProtection="1">
      <alignment horizontal="left"/>
      <protection locked="0"/>
    </xf>
    <xf numFmtId="0" fontId="25" fillId="0" borderId="4" xfId="0" applyFont="1" applyFill="1" applyBorder="1" applyAlignment="1" applyProtection="1">
      <alignment horizontal="left"/>
      <protection locked="0"/>
    </xf>
    <xf numFmtId="0" fontId="1" fillId="0" borderId="4" xfId="0" applyFont="1" applyFill="1" applyBorder="1" applyAlignment="1" applyProtection="1">
      <alignment horizontal="left"/>
      <protection locked="0"/>
    </xf>
    <xf numFmtId="0" fontId="1" fillId="0" borderId="1" xfId="0" applyFont="1" applyBorder="1" applyAlignment="1" applyProtection="1">
      <alignment horizontal="left"/>
      <protection locked="0"/>
    </xf>
    <xf numFmtId="0" fontId="40" fillId="0" borderId="4" xfId="0" applyFont="1" applyFill="1" applyBorder="1" applyAlignment="1" applyProtection="1">
      <alignment horizontal="left"/>
      <protection locked="0"/>
    </xf>
    <xf numFmtId="0" fontId="1" fillId="0" borderId="4" xfId="0" applyFont="1" applyBorder="1" applyAlignment="1" applyProtection="1">
      <alignment horizontal="left"/>
      <protection locked="0"/>
    </xf>
    <xf numFmtId="0" fontId="32" fillId="0" borderId="4" xfId="0" applyFont="1" applyBorder="1" applyAlignment="1" applyProtection="1">
      <alignment horizontal="left"/>
      <protection locked="0"/>
    </xf>
    <xf numFmtId="0" fontId="40" fillId="3" borderId="4" xfId="0" applyFont="1" applyFill="1" applyBorder="1" applyAlignment="1" applyProtection="1">
      <alignment horizontal="left"/>
      <protection locked="0"/>
    </xf>
    <xf numFmtId="0" fontId="25" fillId="3" borderId="4" xfId="0" applyFont="1" applyFill="1" applyBorder="1" applyAlignment="1" applyProtection="1">
      <alignment horizontal="left"/>
      <protection locked="0"/>
    </xf>
    <xf numFmtId="0" fontId="17" fillId="0" borderId="4" xfId="0" applyFont="1" applyBorder="1" applyAlignment="1" applyProtection="1">
      <alignment horizontal="left"/>
      <protection locked="0"/>
    </xf>
    <xf numFmtId="0" fontId="17" fillId="0" borderId="0" xfId="0" applyFont="1" applyBorder="1" applyProtection="1">
      <protection locked="0"/>
    </xf>
    <xf numFmtId="0" fontId="14" fillId="2" borderId="0" xfId="0" applyFont="1" applyFill="1" applyAlignment="1" applyProtection="1">
      <alignment vertical="center"/>
      <protection locked="0"/>
    </xf>
    <xf numFmtId="0" fontId="15" fillId="2" borderId="0" xfId="0" applyFont="1" applyFill="1" applyAlignment="1" applyProtection="1">
      <alignment vertical="center"/>
      <protection locked="0"/>
    </xf>
    <xf numFmtId="0" fontId="14" fillId="2" borderId="0" xfId="0" applyFont="1" applyFill="1" applyAlignment="1" applyProtection="1">
      <alignment horizontal="left" vertical="center"/>
      <protection locked="0"/>
    </xf>
    <xf numFmtId="0" fontId="0" fillId="2" borderId="0" xfId="0" applyFill="1" applyProtection="1">
      <protection locked="0"/>
    </xf>
    <xf numFmtId="0" fontId="22" fillId="3" borderId="0" xfId="0" applyFont="1" applyFill="1" applyProtection="1">
      <protection locked="0"/>
    </xf>
    <xf numFmtId="0" fontId="16" fillId="3" borderId="0" xfId="0" applyFont="1" applyFill="1" applyProtection="1">
      <protection locked="0"/>
    </xf>
    <xf numFmtId="0" fontId="21" fillId="0" borderId="0" xfId="0" applyFont="1" applyProtection="1">
      <protection locked="0"/>
    </xf>
    <xf numFmtId="0" fontId="25" fillId="0" borderId="0" xfId="0" applyFont="1" applyProtection="1">
      <protection locked="0"/>
    </xf>
    <xf numFmtId="0" fontId="25" fillId="0" borderId="0" xfId="0" applyFont="1" applyBorder="1" applyProtection="1">
      <protection locked="0"/>
    </xf>
    <xf numFmtId="0" fontId="19" fillId="0" borderId="0" xfId="0" applyFont="1" applyProtection="1">
      <protection locked="0"/>
    </xf>
    <xf numFmtId="166" fontId="25" fillId="3" borderId="4" xfId="2" applyNumberFormat="1" applyFont="1" applyFill="1" applyBorder="1" applyAlignment="1" applyProtection="1">
      <alignment horizontal="left"/>
      <protection hidden="1"/>
    </xf>
    <xf numFmtId="9" fontId="25" fillId="0" borderId="4" xfId="2" applyFont="1" applyBorder="1" applyAlignment="1" applyProtection="1">
      <alignment horizontal="left"/>
      <protection hidden="1"/>
    </xf>
    <xf numFmtId="0" fontId="25" fillId="0" borderId="3" xfId="0" applyFont="1" applyBorder="1" applyAlignment="1" applyProtection="1">
      <alignment horizontal="left"/>
      <protection locked="0"/>
    </xf>
    <xf numFmtId="0" fontId="27" fillId="2" borderId="4" xfId="0" applyFont="1" applyFill="1" applyBorder="1" applyAlignment="1" applyProtection="1">
      <alignment horizontal="left" vertical="center"/>
      <protection locked="0"/>
    </xf>
    <xf numFmtId="0" fontId="27" fillId="2" borderId="5" xfId="0" applyFont="1" applyFill="1" applyBorder="1" applyAlignment="1" applyProtection="1">
      <alignment horizontal="left" vertical="center"/>
      <protection locked="0"/>
    </xf>
    <xf numFmtId="0" fontId="25" fillId="0" borderId="4" xfId="0" applyFont="1" applyBorder="1" applyAlignment="1" applyProtection="1">
      <alignment horizontal="left"/>
      <protection locked="0"/>
    </xf>
    <xf numFmtId="0" fontId="25" fillId="0" borderId="5" xfId="0" applyFont="1" applyBorder="1" applyAlignment="1" applyProtection="1">
      <alignment horizontal="left"/>
      <protection locked="0"/>
    </xf>
    <xf numFmtId="0" fontId="25" fillId="0" borderId="4" xfId="0" applyFont="1" applyFill="1" applyBorder="1" applyAlignment="1" applyProtection="1">
      <alignment horizontal="left"/>
      <protection locked="0"/>
    </xf>
    <xf numFmtId="0" fontId="25" fillId="0" borderId="1" xfId="0" applyFont="1" applyFill="1" applyBorder="1" applyAlignment="1" applyProtection="1">
      <alignment horizontal="left"/>
      <protection locked="0"/>
    </xf>
    <xf numFmtId="165" fontId="1" fillId="0" borderId="4" xfId="0" applyNumberFormat="1"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1" xfId="0" applyFont="1" applyBorder="1" applyAlignment="1" applyProtection="1">
      <alignment horizontal="left"/>
      <protection locked="0"/>
    </xf>
    <xf numFmtId="165" fontId="2" fillId="0" borderId="4" xfId="0" applyNumberFormat="1" applyFont="1" applyBorder="1" applyAlignment="1" applyProtection="1">
      <alignment horizontal="left"/>
      <protection locked="0"/>
    </xf>
    <xf numFmtId="165" fontId="2" fillId="0" borderId="1" xfId="0" applyNumberFormat="1" applyFont="1" applyBorder="1" applyAlignment="1" applyProtection="1">
      <alignment horizontal="left"/>
      <protection locked="0"/>
    </xf>
    <xf numFmtId="0" fontId="28" fillId="0" borderId="3" xfId="0" applyFont="1" applyBorder="1" applyAlignment="1" applyProtection="1">
      <alignment horizontal="left"/>
      <protection locked="0"/>
    </xf>
    <xf numFmtId="0" fontId="29" fillId="2" borderId="4" xfId="0" applyFont="1" applyFill="1" applyBorder="1" applyAlignment="1" applyProtection="1">
      <alignment horizontal="center" vertical="center" wrapText="1"/>
      <protection locked="0"/>
    </xf>
    <xf numFmtId="0" fontId="29" fillId="2" borderId="1" xfId="0" applyFont="1" applyFill="1" applyBorder="1" applyAlignment="1" applyProtection="1">
      <alignment horizontal="center" vertical="center" wrapText="1"/>
      <protection locked="0"/>
    </xf>
    <xf numFmtId="0" fontId="30" fillId="0" borderId="0" xfId="0" applyFont="1" applyBorder="1" applyAlignment="1" applyProtection="1">
      <alignment horizontal="center" wrapText="1"/>
      <protection locked="0"/>
    </xf>
    <xf numFmtId="0" fontId="31" fillId="2" borderId="3" xfId="0" applyFont="1" applyFill="1" applyBorder="1" applyAlignment="1" applyProtection="1">
      <alignment horizontal="center" vertical="center"/>
      <protection locked="0"/>
    </xf>
    <xf numFmtId="0" fontId="39" fillId="0" borderId="3" xfId="3" applyBorder="1" applyAlignment="1" applyProtection="1">
      <alignment horizontal="left"/>
      <protection locked="0"/>
    </xf>
    <xf numFmtId="0" fontId="35" fillId="4" borderId="4" xfId="0" applyFont="1" applyFill="1" applyBorder="1" applyAlignment="1" applyProtection="1">
      <alignment horizontal="center" vertical="center"/>
      <protection locked="0"/>
    </xf>
    <xf numFmtId="0" fontId="35" fillId="4" borderId="1" xfId="0" applyFont="1" applyFill="1" applyBorder="1" applyAlignment="1" applyProtection="1">
      <alignment horizontal="center" vertical="center"/>
      <protection locked="0"/>
    </xf>
    <xf numFmtId="0" fontId="33" fillId="0" borderId="6" xfId="0" applyFont="1" applyBorder="1" applyAlignment="1" applyProtection="1">
      <alignment horizontal="left" vertical="center" wrapText="1"/>
      <protection locked="0"/>
    </xf>
    <xf numFmtId="0" fontId="38" fillId="0" borderId="2" xfId="0" applyFont="1" applyBorder="1" applyAlignment="1" applyProtection="1">
      <alignment horizontal="center" vertical="center"/>
      <protection locked="0"/>
    </xf>
    <xf numFmtId="164" fontId="25" fillId="3" borderId="4" xfId="1" applyNumberFormat="1" applyFont="1" applyFill="1" applyBorder="1" applyAlignment="1" applyProtection="1">
      <alignment horizontal="left"/>
      <protection hidden="1"/>
    </xf>
    <xf numFmtId="164" fontId="25" fillId="3" borderId="1" xfId="1" applyNumberFormat="1" applyFont="1" applyFill="1" applyBorder="1" applyAlignment="1" applyProtection="1">
      <alignment horizontal="left"/>
      <protection hidden="1"/>
    </xf>
    <xf numFmtId="166" fontId="25" fillId="0" borderId="4" xfId="2" applyNumberFormat="1" applyFont="1" applyBorder="1" applyAlignment="1" applyProtection="1">
      <alignment horizontal="left"/>
      <protection hidden="1"/>
    </xf>
    <xf numFmtId="166" fontId="25" fillId="0" borderId="1" xfId="2" applyNumberFormat="1" applyFont="1" applyBorder="1" applyAlignment="1" applyProtection="1">
      <alignment horizontal="left"/>
      <protection hidden="1"/>
    </xf>
    <xf numFmtId="9" fontId="25" fillId="0" borderId="4" xfId="2" applyFont="1" applyBorder="1" applyAlignment="1" applyProtection="1">
      <alignment horizontal="left"/>
      <protection hidden="1"/>
    </xf>
    <xf numFmtId="9" fontId="25" fillId="0" borderId="1" xfId="2" applyFont="1" applyBorder="1" applyAlignment="1" applyProtection="1">
      <alignment horizontal="left"/>
      <protection hidden="1"/>
    </xf>
    <xf numFmtId="165" fontId="25" fillId="3" borderId="4" xfId="0" applyNumberFormat="1" applyFont="1" applyFill="1" applyBorder="1" applyAlignment="1" applyProtection="1">
      <alignment horizontal="left"/>
      <protection hidden="1"/>
    </xf>
    <xf numFmtId="165" fontId="25" fillId="3" borderId="1" xfId="0" applyNumberFormat="1" applyFont="1" applyFill="1" applyBorder="1" applyAlignment="1" applyProtection="1">
      <alignment horizontal="left"/>
      <protection hidden="1"/>
    </xf>
    <xf numFmtId="0" fontId="27" fillId="2" borderId="4" xfId="0" applyFont="1" applyFill="1" applyBorder="1" applyAlignment="1" applyProtection="1">
      <alignment horizontal="left" vertical="center"/>
      <protection hidden="1"/>
    </xf>
    <xf numFmtId="0" fontId="27" fillId="2" borderId="1" xfId="0" applyFont="1" applyFill="1" applyBorder="1" applyAlignment="1" applyProtection="1">
      <alignment horizontal="left" vertical="center"/>
      <protection hidden="1"/>
    </xf>
    <xf numFmtId="6" fontId="1" fillId="3" borderId="4" xfId="0" applyNumberFormat="1" applyFont="1" applyFill="1" applyBorder="1" applyAlignment="1" applyProtection="1">
      <alignment horizontal="left"/>
      <protection locked="0"/>
    </xf>
    <xf numFmtId="0" fontId="1" fillId="3" borderId="1" xfId="0" applyFont="1" applyFill="1" applyBorder="1" applyAlignment="1" applyProtection="1">
      <alignment horizontal="left"/>
      <protection locked="0"/>
    </xf>
    <xf numFmtId="3" fontId="1" fillId="3" borderId="4" xfId="0" applyNumberFormat="1" applyFont="1" applyFill="1" applyBorder="1" applyAlignment="1" applyProtection="1">
      <alignment horizontal="left"/>
      <protection locked="0"/>
    </xf>
    <xf numFmtId="3" fontId="1" fillId="3" borderId="1" xfId="0" applyNumberFormat="1" applyFont="1" applyFill="1" applyBorder="1" applyAlignment="1" applyProtection="1">
      <alignment horizontal="left"/>
      <protection locked="0"/>
    </xf>
    <xf numFmtId="0" fontId="17" fillId="0" borderId="4" xfId="0" applyFont="1" applyBorder="1" applyAlignment="1" applyProtection="1">
      <alignment horizontal="left"/>
      <protection locked="0"/>
    </xf>
    <xf numFmtId="0" fontId="17" fillId="0" borderId="1" xfId="0" applyFont="1" applyBorder="1" applyAlignment="1" applyProtection="1">
      <alignment horizontal="left"/>
      <protection locked="0"/>
    </xf>
    <xf numFmtId="0" fontId="31" fillId="2" borderId="4" xfId="0" applyFont="1" applyFill="1" applyBorder="1" applyAlignment="1" applyProtection="1">
      <alignment horizontal="center" vertical="center"/>
      <protection locked="0"/>
    </xf>
    <xf numFmtId="0" fontId="31" fillId="2" borderId="1" xfId="0" applyFont="1" applyFill="1" applyBorder="1" applyAlignment="1" applyProtection="1">
      <alignment horizontal="center" vertical="center"/>
      <protection locked="0"/>
    </xf>
    <xf numFmtId="166" fontId="25" fillId="3" borderId="4" xfId="2" applyNumberFormat="1" applyFont="1" applyFill="1" applyBorder="1" applyAlignment="1" applyProtection="1">
      <alignment horizontal="left"/>
      <protection hidden="1"/>
    </xf>
    <xf numFmtId="166" fontId="25" fillId="3" borderId="1" xfId="2" applyNumberFormat="1" applyFont="1" applyFill="1" applyBorder="1" applyAlignment="1" applyProtection="1">
      <alignment horizontal="left"/>
      <protection hidden="1"/>
    </xf>
    <xf numFmtId="164" fontId="25" fillId="3" borderId="4" xfId="0" applyNumberFormat="1" applyFont="1" applyFill="1" applyBorder="1" applyAlignment="1" applyProtection="1">
      <alignment horizontal="left"/>
      <protection hidden="1"/>
    </xf>
    <xf numFmtId="164" fontId="25" fillId="3" borderId="1" xfId="0" applyNumberFormat="1" applyFont="1" applyFill="1" applyBorder="1" applyAlignment="1" applyProtection="1">
      <alignment horizontal="left"/>
      <protection hidden="1"/>
    </xf>
    <xf numFmtId="0" fontId="37" fillId="2" borderId="4" xfId="0" applyFont="1" applyFill="1" applyBorder="1" applyAlignment="1" applyProtection="1">
      <alignment horizontal="left" vertical="center"/>
      <protection locked="0"/>
    </xf>
    <xf numFmtId="0" fontId="37" fillId="2" borderId="1" xfId="0" applyFont="1" applyFill="1" applyBorder="1" applyAlignment="1" applyProtection="1">
      <alignment horizontal="left" vertical="center"/>
      <protection locked="0"/>
    </xf>
    <xf numFmtId="165" fontId="25" fillId="0" borderId="4" xfId="0" applyNumberFormat="1" applyFont="1" applyBorder="1" applyAlignment="1" applyProtection="1">
      <alignment horizontal="left"/>
      <protection hidden="1"/>
    </xf>
    <xf numFmtId="165" fontId="25" fillId="0" borderId="1" xfId="0" applyNumberFormat="1" applyFont="1" applyBorder="1" applyAlignment="1" applyProtection="1">
      <alignment horizontal="left"/>
      <protection hidden="1"/>
    </xf>
    <xf numFmtId="167" fontId="25" fillId="0" borderId="4" xfId="0" applyNumberFormat="1" applyFont="1" applyBorder="1" applyAlignment="1" applyProtection="1">
      <alignment horizontal="left"/>
      <protection hidden="1"/>
    </xf>
    <xf numFmtId="167" fontId="25" fillId="0" borderId="1" xfId="0" applyNumberFormat="1" applyFont="1" applyBorder="1" applyAlignment="1" applyProtection="1">
      <alignment horizontal="left"/>
      <protection hidden="1"/>
    </xf>
    <xf numFmtId="0" fontId="26" fillId="0" borderId="3" xfId="0" applyFont="1" applyFill="1" applyBorder="1" applyProtection="1">
      <protection locked="0"/>
    </xf>
    <xf numFmtId="0" fontId="26" fillId="0" borderId="3" xfId="0" applyFont="1" applyBorder="1" applyProtection="1">
      <protection locked="0"/>
    </xf>
    <xf numFmtId="0" fontId="4" fillId="0" borderId="2"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34" fillId="0" borderId="5" xfId="0" applyFont="1" applyBorder="1" applyAlignment="1" applyProtection="1">
      <alignment vertical="center" wrapText="1"/>
      <protection locked="0"/>
    </xf>
    <xf numFmtId="7" fontId="25" fillId="0" borderId="4" xfId="4" applyNumberFormat="1" applyFont="1" applyFill="1" applyBorder="1" applyAlignment="1" applyProtection="1">
      <alignment horizontal="left"/>
      <protection hidden="1"/>
    </xf>
    <xf numFmtId="7" fontId="25" fillId="0" borderId="1" xfId="4" applyNumberFormat="1" applyFont="1" applyFill="1" applyBorder="1" applyAlignment="1" applyProtection="1">
      <alignment horizontal="left"/>
      <protection hidden="1"/>
    </xf>
    <xf numFmtId="9" fontId="25" fillId="0" borderId="4" xfId="2" applyNumberFormat="1" applyFont="1" applyBorder="1" applyAlignment="1" applyProtection="1">
      <alignment horizontal="left"/>
      <protection hidden="1"/>
    </xf>
  </cellXfs>
  <cellStyles count="5">
    <cellStyle name="Currency" xfId="1" builtinId="4"/>
    <cellStyle name="Currency [0]" xfId="4" builtinId="7"/>
    <cellStyle name="Hyperlink" xfId="3"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22</xdr:row>
      <xdr:rowOff>0</xdr:rowOff>
    </xdr:from>
    <xdr:to>
      <xdr:col>3</xdr:col>
      <xdr:colOff>0</xdr:colOff>
      <xdr:row>28</xdr:row>
      <xdr:rowOff>19050</xdr:rowOff>
    </xdr:to>
    <xdr:pic>
      <xdr:nvPicPr>
        <xdr:cNvPr id="1061" name="Picture 4" descr="TA - 01101 - Bec - CERM Data input doc-2.png"/>
        <xdr:cNvPicPr>
          <a:picLocks noChangeAspect="1"/>
        </xdr:cNvPicPr>
      </xdr:nvPicPr>
      <xdr:blipFill>
        <a:blip xmlns:r="http://schemas.openxmlformats.org/officeDocument/2006/relationships" r:embed="rId1" cstate="print"/>
        <a:srcRect/>
        <a:stretch>
          <a:fillRect/>
        </a:stretch>
      </xdr:blipFill>
      <xdr:spPr bwMode="auto">
        <a:xfrm>
          <a:off x="9525" y="14982825"/>
          <a:ext cx="7991475" cy="1162050"/>
        </a:xfrm>
        <a:prstGeom prst="rect">
          <a:avLst/>
        </a:prstGeom>
        <a:noFill/>
        <a:ln w="9525">
          <a:noFill/>
          <a:miter lim="800000"/>
          <a:headEnd/>
          <a:tailEnd/>
        </a:ln>
      </xdr:spPr>
    </xdr:pic>
    <xdr:clientData/>
  </xdr:twoCellAnchor>
  <xdr:twoCellAnchor editAs="oneCell">
    <xdr:from>
      <xdr:col>0</xdr:col>
      <xdr:colOff>9525</xdr:colOff>
      <xdr:row>68</xdr:row>
      <xdr:rowOff>152399</xdr:rowOff>
    </xdr:from>
    <xdr:to>
      <xdr:col>4</xdr:col>
      <xdr:colOff>13948</xdr:colOff>
      <xdr:row>75</xdr:row>
      <xdr:rowOff>66674</xdr:rowOff>
    </xdr:to>
    <xdr:pic>
      <xdr:nvPicPr>
        <xdr:cNvPr id="1063" name="Picture 6" descr="TA - 01101 - Bec - CERM Data input doc-3.png"/>
        <xdr:cNvPicPr>
          <a:picLocks noChangeAspect="1"/>
        </xdr:cNvPicPr>
      </xdr:nvPicPr>
      <xdr:blipFill>
        <a:blip xmlns:r="http://schemas.openxmlformats.org/officeDocument/2006/relationships" r:embed="rId2" cstate="print"/>
        <a:srcRect/>
        <a:stretch>
          <a:fillRect/>
        </a:stretch>
      </xdr:blipFill>
      <xdr:spPr bwMode="auto">
        <a:xfrm>
          <a:off x="9525" y="28775024"/>
          <a:ext cx="8001000" cy="1247775"/>
        </a:xfrm>
        <a:prstGeom prst="rect">
          <a:avLst/>
        </a:prstGeom>
        <a:noFill/>
        <a:ln w="9525">
          <a:noFill/>
          <a:miter lim="800000"/>
          <a:headEnd/>
          <a:tailEnd/>
        </a:ln>
      </xdr:spPr>
    </xdr:pic>
    <xdr:clientData/>
  </xdr:twoCellAnchor>
  <xdr:twoCellAnchor editAs="oneCell">
    <xdr:from>
      <xdr:col>0</xdr:col>
      <xdr:colOff>0</xdr:colOff>
      <xdr:row>0</xdr:row>
      <xdr:rowOff>28575</xdr:rowOff>
    </xdr:from>
    <xdr:to>
      <xdr:col>2</xdr:col>
      <xdr:colOff>3542621</xdr:colOff>
      <xdr:row>1</xdr:row>
      <xdr:rowOff>1524000</xdr:rowOff>
    </xdr:to>
    <xdr:pic>
      <xdr:nvPicPr>
        <xdr:cNvPr id="1065" name="Picture 6" descr="TA - 01101 - Bec - CERM Data input doc-1.png"/>
        <xdr:cNvPicPr>
          <a:picLocks noChangeAspect="1"/>
        </xdr:cNvPicPr>
      </xdr:nvPicPr>
      <xdr:blipFill>
        <a:blip xmlns:r="http://schemas.openxmlformats.org/officeDocument/2006/relationships" r:embed="rId3" cstate="print"/>
        <a:srcRect/>
        <a:stretch>
          <a:fillRect/>
        </a:stretch>
      </xdr:blipFill>
      <xdr:spPr bwMode="auto">
        <a:xfrm>
          <a:off x="0" y="28575"/>
          <a:ext cx="7983652" cy="6698456"/>
        </a:xfrm>
        <a:prstGeom prst="rect">
          <a:avLst/>
        </a:prstGeom>
        <a:noFill/>
        <a:ln w="9525">
          <a:noFill/>
          <a:miter lim="800000"/>
          <a:headEnd/>
          <a:tailEnd/>
        </a:ln>
      </xdr:spPr>
    </xdr:pic>
    <xdr:clientData/>
  </xdr:twoCellAnchor>
  <xdr:twoCellAnchor>
    <xdr:from>
      <xdr:col>0</xdr:col>
      <xdr:colOff>0</xdr:colOff>
      <xdr:row>0</xdr:row>
      <xdr:rowOff>285751</xdr:rowOff>
    </xdr:from>
    <xdr:to>
      <xdr:col>2</xdr:col>
      <xdr:colOff>297656</xdr:colOff>
      <xdr:row>0</xdr:row>
      <xdr:rowOff>702469</xdr:rowOff>
    </xdr:to>
    <xdr:sp macro="" textlink="">
      <xdr:nvSpPr>
        <xdr:cNvPr id="6" name="TextBox 5"/>
        <xdr:cNvSpPr txBox="1"/>
      </xdr:nvSpPr>
      <xdr:spPr>
        <a:xfrm>
          <a:off x="0" y="285751"/>
          <a:ext cx="4679156" cy="41671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AU" sz="2400" b="1" i="1">
              <a:solidFill>
                <a:schemeClr val="tx2"/>
              </a:solidFill>
              <a:latin typeface="Myriad Pro" pitchFamily="34" charset="0"/>
            </a:rPr>
            <a:t>2013/14 Financial Year figures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rgbClr val="00B0F0"/>
        </a:solidFill>
        <a:ln w="9525" cmpd="sng">
          <a:solidFill>
            <a:srgbClr val="0091D2"/>
          </a:solidFill>
        </a:ln>
      </a:spPr>
      <a:bodyPr vertOverflow="clip" wrap="square" rtlCol="0" anchor="t"/>
      <a:lstStyle>
        <a:defPPr>
          <a:defRPr sz="1100" b="1" i="1">
            <a:solidFill>
              <a:schemeClr val="bg1"/>
            </a:solidFill>
            <a:latin typeface="Myriad Pro" pitchFamily="34" charset="0"/>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11"/>
  <sheetViews>
    <sheetView showGridLines="0" tabSelected="1" topLeftCell="A61" zoomScaleNormal="100" zoomScaleSheetLayoutView="90" workbookViewId="0">
      <selection activeCell="C66" sqref="C66:D66"/>
    </sheetView>
  </sheetViews>
  <sheetFormatPr defaultRowHeight="15"/>
  <cols>
    <col min="1" max="1" width="14.28515625" style="6" customWidth="1"/>
    <col min="2" max="2" width="52.28515625" style="7" customWidth="1"/>
    <col min="3" max="3" width="53.42578125" style="7" customWidth="1"/>
    <col min="4" max="4" width="0.5703125" style="7" hidden="1" customWidth="1"/>
    <col min="5" max="16384" width="9.140625" style="7"/>
  </cols>
  <sheetData>
    <row r="1" spans="1:4" ht="409.5" customHeight="1"/>
    <row r="2" spans="1:4" ht="159" customHeight="1"/>
    <row r="3" spans="1:4" ht="29.25" customHeight="1">
      <c r="A3" s="83" t="s">
        <v>10</v>
      </c>
      <c r="B3" s="84"/>
      <c r="C3" s="61" t="s">
        <v>99</v>
      </c>
      <c r="D3" s="61"/>
    </row>
    <row r="4" spans="1:4" ht="24" customHeight="1">
      <c r="A4" s="8" t="s">
        <v>77</v>
      </c>
      <c r="B4" s="9"/>
      <c r="C4" s="57"/>
      <c r="D4" s="57"/>
    </row>
    <row r="5" spans="1:4" ht="24" customHeight="1">
      <c r="A5" s="8" t="s">
        <v>78</v>
      </c>
      <c r="B5" s="9"/>
      <c r="C5" s="57"/>
      <c r="D5" s="57"/>
    </row>
    <row r="6" spans="1:4" ht="24" customHeight="1">
      <c r="A6" s="8" t="s">
        <v>3</v>
      </c>
      <c r="B6" s="9"/>
      <c r="C6" s="57"/>
      <c r="D6" s="57"/>
    </row>
    <row r="7" spans="1:4" ht="24" customHeight="1">
      <c r="A7" s="8" t="s">
        <v>0</v>
      </c>
      <c r="B7" s="9"/>
      <c r="C7" s="57"/>
      <c r="D7" s="57"/>
    </row>
    <row r="8" spans="1:4" ht="24" customHeight="1">
      <c r="A8" s="8" t="s">
        <v>1</v>
      </c>
      <c r="B8" s="9"/>
      <c r="C8" s="57"/>
      <c r="D8" s="57"/>
    </row>
    <row r="9" spans="1:4" ht="24" customHeight="1">
      <c r="A9" s="8" t="s">
        <v>2</v>
      </c>
      <c r="B9" s="9"/>
    </row>
    <row r="10" spans="1:4" ht="24" customHeight="1">
      <c r="A10" s="8" t="s">
        <v>4</v>
      </c>
      <c r="B10" s="9"/>
      <c r="C10" s="57"/>
      <c r="D10" s="57"/>
    </row>
    <row r="11" spans="1:4" ht="24" customHeight="1">
      <c r="A11" s="8" t="s">
        <v>5</v>
      </c>
      <c r="B11" s="9"/>
      <c r="C11" s="57"/>
      <c r="D11" s="57"/>
    </row>
    <row r="12" spans="1:4" ht="24" customHeight="1">
      <c r="A12" s="8" t="s">
        <v>6</v>
      </c>
      <c r="B12" s="9"/>
      <c r="C12" s="57"/>
      <c r="D12" s="57"/>
    </row>
    <row r="13" spans="1:4" ht="24" customHeight="1">
      <c r="A13" s="8" t="s">
        <v>7</v>
      </c>
      <c r="B13" s="9"/>
      <c r="C13" s="57"/>
      <c r="D13" s="57"/>
    </row>
    <row r="14" spans="1:4" ht="24" customHeight="1">
      <c r="A14" s="8" t="s">
        <v>8</v>
      </c>
      <c r="B14" s="9"/>
      <c r="C14" s="57"/>
      <c r="D14" s="57"/>
    </row>
    <row r="15" spans="1:4" ht="24" customHeight="1">
      <c r="A15" s="8" t="s">
        <v>9</v>
      </c>
      <c r="B15" s="9"/>
      <c r="C15" s="62"/>
      <c r="D15" s="57"/>
    </row>
    <row r="16" spans="1:4" ht="75.75" customHeight="1">
      <c r="A16" s="66"/>
      <c r="B16" s="66"/>
      <c r="C16" s="66"/>
      <c r="D16" s="10"/>
    </row>
    <row r="17" spans="1:4" ht="19.5" customHeight="1">
      <c r="A17" s="63" t="s">
        <v>46</v>
      </c>
      <c r="B17" s="64"/>
      <c r="C17" s="10"/>
    </row>
    <row r="18" spans="1:4" ht="27.75" customHeight="1">
      <c r="A18" s="11" t="s">
        <v>97</v>
      </c>
      <c r="B18" s="12"/>
      <c r="C18" s="10"/>
    </row>
    <row r="19" spans="1:4" ht="30" customHeight="1">
      <c r="A19" s="11" t="s">
        <v>98</v>
      </c>
      <c r="B19" s="12"/>
      <c r="C19" s="10"/>
    </row>
    <row r="20" spans="1:4" ht="9" hidden="1" customHeight="1">
      <c r="A20" s="13"/>
      <c r="B20" s="13"/>
      <c r="C20" s="10"/>
    </row>
    <row r="21" spans="1:4" s="15" customFormat="1" ht="76.5" customHeight="1">
      <c r="A21" s="60" t="s">
        <v>45</v>
      </c>
      <c r="B21" s="60"/>
      <c r="C21" s="60"/>
      <c r="D21" s="14"/>
    </row>
    <row r="30" spans="1:4" ht="23.25">
      <c r="A30" s="16" t="s">
        <v>114</v>
      </c>
      <c r="B30" s="17"/>
      <c r="C30" s="17"/>
    </row>
    <row r="31" spans="1:4" s="18" customFormat="1" ht="46.5" customHeight="1">
      <c r="A31" s="65" t="s">
        <v>87</v>
      </c>
      <c r="B31" s="65"/>
      <c r="C31" s="65"/>
    </row>
    <row r="32" spans="1:4" ht="44.25" customHeight="1">
      <c r="A32" s="45" t="s">
        <v>26</v>
      </c>
      <c r="B32" s="46"/>
      <c r="C32" s="58" t="s">
        <v>92</v>
      </c>
      <c r="D32" s="59"/>
    </row>
    <row r="33" spans="1:4" ht="24" customHeight="1">
      <c r="A33" s="19" t="s">
        <v>11</v>
      </c>
      <c r="B33" s="20" t="s">
        <v>12</v>
      </c>
      <c r="C33" s="53"/>
      <c r="D33" s="54"/>
    </row>
    <row r="34" spans="1:4" ht="24" customHeight="1">
      <c r="A34" s="21" t="s">
        <v>13</v>
      </c>
      <c r="B34" s="20" t="s">
        <v>51</v>
      </c>
      <c r="C34" s="53"/>
      <c r="D34" s="54"/>
    </row>
    <row r="35" spans="1:4" ht="24" customHeight="1">
      <c r="A35" s="21" t="s">
        <v>14</v>
      </c>
      <c r="B35" s="21" t="s">
        <v>15</v>
      </c>
      <c r="C35" s="53"/>
      <c r="D35" s="54"/>
    </row>
    <row r="36" spans="1:4" ht="24" customHeight="1">
      <c r="A36" s="22" t="s">
        <v>16</v>
      </c>
      <c r="B36" s="22" t="s">
        <v>75</v>
      </c>
      <c r="C36" s="23"/>
      <c r="D36" s="24"/>
    </row>
    <row r="37" spans="1:4" ht="24" customHeight="1">
      <c r="A37" s="21" t="s">
        <v>74</v>
      </c>
      <c r="B37" s="21" t="s">
        <v>17</v>
      </c>
      <c r="C37" s="53"/>
      <c r="D37" s="54"/>
    </row>
    <row r="38" spans="1:4" ht="24" customHeight="1">
      <c r="A38" s="25">
        <v>2</v>
      </c>
      <c r="B38" s="22" t="s">
        <v>94</v>
      </c>
      <c r="C38" s="26"/>
      <c r="D38" s="24"/>
    </row>
    <row r="39" spans="1:4" ht="24" customHeight="1">
      <c r="A39" s="19" t="s">
        <v>18</v>
      </c>
      <c r="B39" s="21" t="s">
        <v>79</v>
      </c>
      <c r="C39" s="53"/>
      <c r="D39" s="54"/>
    </row>
    <row r="40" spans="1:4" ht="24" customHeight="1">
      <c r="A40" s="21" t="s">
        <v>19</v>
      </c>
      <c r="B40" s="21" t="s">
        <v>95</v>
      </c>
      <c r="C40" s="53"/>
      <c r="D40" s="54"/>
    </row>
    <row r="41" spans="1:4" ht="24" customHeight="1">
      <c r="A41" s="21" t="s">
        <v>66</v>
      </c>
      <c r="B41" s="21" t="s">
        <v>104</v>
      </c>
      <c r="C41" s="53"/>
      <c r="D41" s="54"/>
    </row>
    <row r="42" spans="1:4" ht="24" customHeight="1">
      <c r="A42" s="21" t="s">
        <v>67</v>
      </c>
      <c r="B42" s="21" t="s">
        <v>105</v>
      </c>
      <c r="C42" s="53"/>
      <c r="D42" s="54"/>
    </row>
    <row r="43" spans="1:4" ht="24" customHeight="1">
      <c r="A43" s="22" t="s">
        <v>68</v>
      </c>
      <c r="B43" s="22" t="s">
        <v>106</v>
      </c>
      <c r="C43" s="26"/>
      <c r="D43" s="24"/>
    </row>
    <row r="44" spans="1:4" ht="24" customHeight="1">
      <c r="A44" s="22" t="s">
        <v>69</v>
      </c>
      <c r="B44" s="22" t="s">
        <v>107</v>
      </c>
      <c r="C44" s="26"/>
      <c r="D44" s="24"/>
    </row>
    <row r="45" spans="1:4" ht="24" customHeight="1">
      <c r="A45" s="21" t="s">
        <v>70</v>
      </c>
      <c r="B45" s="21" t="s">
        <v>108</v>
      </c>
      <c r="C45" s="53"/>
      <c r="D45" s="54"/>
    </row>
    <row r="46" spans="1:4" ht="24" customHeight="1">
      <c r="A46" s="21" t="s">
        <v>80</v>
      </c>
      <c r="B46" s="21" t="s">
        <v>109</v>
      </c>
      <c r="C46" s="53"/>
      <c r="D46" s="54"/>
    </row>
    <row r="47" spans="1:4" ht="24" customHeight="1">
      <c r="A47" s="22" t="s">
        <v>88</v>
      </c>
      <c r="B47" s="22" t="s">
        <v>110</v>
      </c>
      <c r="C47" s="26"/>
      <c r="D47" s="24"/>
    </row>
    <row r="48" spans="1:4" ht="24" customHeight="1">
      <c r="A48" s="21" t="s">
        <v>89</v>
      </c>
      <c r="B48" s="21" t="s">
        <v>111</v>
      </c>
      <c r="C48" s="53"/>
      <c r="D48" s="54"/>
    </row>
    <row r="49" spans="1:4" ht="24" customHeight="1">
      <c r="A49" s="21" t="s">
        <v>90</v>
      </c>
      <c r="B49" s="21" t="s">
        <v>91</v>
      </c>
      <c r="C49" s="53"/>
      <c r="D49" s="54"/>
    </row>
    <row r="50" spans="1:4" ht="24" customHeight="1">
      <c r="A50" s="19" t="s">
        <v>52</v>
      </c>
      <c r="B50" s="27" t="s">
        <v>20</v>
      </c>
      <c r="C50" s="55"/>
      <c r="D50" s="56"/>
    </row>
    <row r="51" spans="1:4" ht="24" customHeight="1">
      <c r="A51" s="21" t="s">
        <v>53</v>
      </c>
      <c r="B51" s="21" t="s">
        <v>21</v>
      </c>
      <c r="C51" s="51"/>
      <c r="D51" s="52"/>
    </row>
    <row r="52" spans="1:4" ht="24" customHeight="1">
      <c r="A52" s="21" t="s">
        <v>54</v>
      </c>
      <c r="B52" s="21" t="s">
        <v>47</v>
      </c>
      <c r="C52" s="51"/>
      <c r="D52" s="52"/>
    </row>
    <row r="53" spans="1:4" ht="24" customHeight="1">
      <c r="A53" s="21" t="s">
        <v>55</v>
      </c>
      <c r="B53" s="21" t="s">
        <v>22</v>
      </c>
      <c r="C53" s="51"/>
      <c r="D53" s="52"/>
    </row>
    <row r="54" spans="1:4" ht="24" customHeight="1">
      <c r="A54" s="21" t="s">
        <v>56</v>
      </c>
      <c r="B54" s="21" t="s">
        <v>81</v>
      </c>
      <c r="C54" s="51"/>
      <c r="D54" s="52"/>
    </row>
    <row r="55" spans="1:4" ht="24" customHeight="1">
      <c r="A55" s="19" t="s">
        <v>57</v>
      </c>
      <c r="B55" s="27" t="s">
        <v>59</v>
      </c>
      <c r="C55" s="55"/>
      <c r="D55" s="56"/>
    </row>
    <row r="56" spans="1:4" ht="24" customHeight="1">
      <c r="A56" s="21" t="s">
        <v>58</v>
      </c>
      <c r="B56" s="21" t="s">
        <v>71</v>
      </c>
      <c r="C56" s="51"/>
      <c r="D56" s="52"/>
    </row>
    <row r="57" spans="1:4" ht="24" customHeight="1">
      <c r="A57" s="21" t="s">
        <v>60</v>
      </c>
      <c r="B57" s="21" t="s">
        <v>23</v>
      </c>
      <c r="C57" s="51"/>
      <c r="D57" s="52"/>
    </row>
    <row r="58" spans="1:4" ht="24" customHeight="1">
      <c r="A58" s="21" t="s">
        <v>61</v>
      </c>
      <c r="B58" s="21" t="s">
        <v>24</v>
      </c>
      <c r="C58" s="51"/>
      <c r="D58" s="52"/>
    </row>
    <row r="59" spans="1:4" ht="24" customHeight="1">
      <c r="A59" s="21" t="s">
        <v>62</v>
      </c>
      <c r="B59" s="21" t="s">
        <v>25</v>
      </c>
      <c r="C59" s="51"/>
      <c r="D59" s="52"/>
    </row>
    <row r="60" spans="1:4" ht="24" customHeight="1">
      <c r="A60" s="21" t="s">
        <v>63</v>
      </c>
      <c r="B60" s="21" t="s">
        <v>48</v>
      </c>
      <c r="C60" s="51"/>
      <c r="D60" s="52"/>
    </row>
    <row r="61" spans="1:4" ht="24" customHeight="1">
      <c r="A61" s="21" t="s">
        <v>64</v>
      </c>
      <c r="B61" s="21" t="s">
        <v>49</v>
      </c>
      <c r="C61" s="51"/>
      <c r="D61" s="52"/>
    </row>
    <row r="62" spans="1:4" ht="24" customHeight="1">
      <c r="A62" s="21" t="s">
        <v>65</v>
      </c>
      <c r="B62" s="21" t="s">
        <v>72</v>
      </c>
      <c r="C62" s="51"/>
      <c r="D62" s="52"/>
    </row>
    <row r="63" spans="1:4" ht="24" customHeight="1">
      <c r="A63" s="19">
        <v>6</v>
      </c>
      <c r="B63" s="21" t="s">
        <v>50</v>
      </c>
      <c r="C63" s="51"/>
      <c r="D63" s="52"/>
    </row>
    <row r="64" spans="1:4" ht="24" customHeight="1">
      <c r="A64" s="28">
        <v>7</v>
      </c>
      <c r="B64" s="29" t="s">
        <v>82</v>
      </c>
      <c r="C64" s="77"/>
      <c r="D64" s="78"/>
    </row>
    <row r="65" spans="1:4" ht="24" customHeight="1">
      <c r="A65" s="28">
        <v>8</v>
      </c>
      <c r="B65" s="29" t="s">
        <v>83</v>
      </c>
      <c r="C65" s="79"/>
      <c r="D65" s="80"/>
    </row>
    <row r="66" spans="1:4" ht="24" customHeight="1">
      <c r="A66" s="30"/>
      <c r="B66" s="30"/>
      <c r="C66" s="81"/>
      <c r="D66" s="82"/>
    </row>
    <row r="67" spans="1:4" ht="24" customHeight="1">
      <c r="A67" s="10"/>
      <c r="B67" s="10"/>
      <c r="C67" s="31"/>
      <c r="D67" s="10"/>
    </row>
    <row r="68" spans="1:4" ht="29.25" customHeight="1">
      <c r="A68" s="32" t="s">
        <v>27</v>
      </c>
      <c r="B68" s="33">
        <v>2</v>
      </c>
      <c r="C68" s="34"/>
      <c r="D68" s="35"/>
    </row>
    <row r="77" spans="1:4" s="38" customFormat="1" ht="23.25">
      <c r="A77" s="36" t="s">
        <v>113</v>
      </c>
      <c r="B77" s="37"/>
      <c r="C77" s="37"/>
    </row>
    <row r="80" spans="1:4" ht="30.75" customHeight="1">
      <c r="A80" s="45" t="s">
        <v>32</v>
      </c>
      <c r="B80" s="46"/>
      <c r="C80" s="89" t="s">
        <v>100</v>
      </c>
      <c r="D80" s="90"/>
    </row>
    <row r="81" spans="1:4" ht="24" customHeight="1">
      <c r="A81" s="47" t="s">
        <v>28</v>
      </c>
      <c r="B81" s="48"/>
      <c r="C81" s="69" t="str">
        <f>IF(C34=0," ",((SUM(C41:C46))/56)/C34)</f>
        <v xml:space="preserve"> </v>
      </c>
      <c r="D81" s="70"/>
    </row>
    <row r="82" spans="1:4" ht="24" customHeight="1">
      <c r="A82" s="47" t="s">
        <v>29</v>
      </c>
      <c r="B82" s="48"/>
      <c r="C82" s="71" t="str">
        <f>IF(C50=0," ",((SUM(C50/C55))))</f>
        <v xml:space="preserve"> </v>
      </c>
      <c r="D82" s="72"/>
    </row>
    <row r="83" spans="1:4" ht="24" customHeight="1">
      <c r="A83" s="47" t="s">
        <v>30</v>
      </c>
      <c r="B83" s="48"/>
      <c r="C83" s="91" t="str">
        <f>IF(C34=0," ",(SUM(C50)/C34))</f>
        <v xml:space="preserve"> </v>
      </c>
      <c r="D83" s="92"/>
    </row>
    <row r="84" spans="1:4" ht="24" customHeight="1">
      <c r="A84" s="47" t="s">
        <v>31</v>
      </c>
      <c r="B84" s="48"/>
      <c r="C84" s="73" t="str">
        <f>IF(C50=0," ",(C50-C55)/C34)</f>
        <v xml:space="preserve"> </v>
      </c>
      <c r="D84" s="74"/>
    </row>
    <row r="85" spans="1:4" ht="17.100000000000001" customHeight="1">
      <c r="A85" s="39"/>
      <c r="B85" s="40"/>
      <c r="C85" s="1"/>
      <c r="D85" s="2"/>
    </row>
    <row r="86" spans="1:4" ht="15.75">
      <c r="A86" s="39"/>
      <c r="B86" s="39"/>
      <c r="C86" s="2"/>
      <c r="D86" s="2"/>
    </row>
    <row r="87" spans="1:4" ht="29.25" customHeight="1">
      <c r="A87" s="45" t="s">
        <v>44</v>
      </c>
      <c r="B87" s="46"/>
      <c r="C87" s="75" t="s">
        <v>100</v>
      </c>
      <c r="D87" s="76"/>
    </row>
    <row r="88" spans="1:4" ht="24" customHeight="1">
      <c r="A88" s="44" t="s">
        <v>33</v>
      </c>
      <c r="B88" s="44"/>
      <c r="C88" s="71" t="str">
        <f>IF(C41=0," ",((C41/(SUM(C41:C46)))))</f>
        <v xml:space="preserve"> </v>
      </c>
      <c r="D88" s="72"/>
    </row>
    <row r="89" spans="1:4" ht="24" customHeight="1">
      <c r="A89" s="44" t="s">
        <v>34</v>
      </c>
      <c r="B89" s="44"/>
      <c r="C89" s="71" t="str">
        <f>IF(C45=0," ",((C45/(SUM(C41:C46)))))</f>
        <v xml:space="preserve"> </v>
      </c>
      <c r="D89" s="72"/>
    </row>
    <row r="90" spans="1:4" ht="24" customHeight="1">
      <c r="A90" s="44" t="s">
        <v>35</v>
      </c>
      <c r="B90" s="44"/>
      <c r="C90" s="71" t="str">
        <f>IF(C42=0," ",((C42/(SUM(C41:C46)))))</f>
        <v xml:space="preserve"> </v>
      </c>
      <c r="D90" s="72"/>
    </row>
    <row r="91" spans="1:4" ht="24" customHeight="1">
      <c r="A91" s="44" t="s">
        <v>36</v>
      </c>
      <c r="B91" s="44"/>
      <c r="C91" s="71" t="str">
        <f>IF(C46=0," ",((C46/(SUM(C41:C46)))))</f>
        <v xml:space="preserve"> </v>
      </c>
      <c r="D91" s="72"/>
    </row>
    <row r="92" spans="1:4" ht="24" customHeight="1">
      <c r="A92" s="49" t="s">
        <v>93</v>
      </c>
      <c r="B92" s="50"/>
      <c r="C92" s="42" t="str">
        <f>IF(C43=0," ",((C43/(SUM(C41:C46)))))</f>
        <v xml:space="preserve"> </v>
      </c>
      <c r="D92" s="5"/>
    </row>
    <row r="93" spans="1:4" ht="24" customHeight="1">
      <c r="A93" s="49" t="s">
        <v>96</v>
      </c>
      <c r="B93" s="50"/>
      <c r="C93" s="3" t="str">
        <f>IF(C44=0," ",((C44/(SUM(C41:C46)))))</f>
        <v xml:space="preserve"> </v>
      </c>
      <c r="D93" s="5"/>
    </row>
    <row r="94" spans="1:4" ht="24" customHeight="1">
      <c r="A94" s="44" t="s">
        <v>85</v>
      </c>
      <c r="B94" s="44"/>
      <c r="C94" s="93" t="str">
        <f>IF(C36=0," ",(C36/C34))</f>
        <v xml:space="preserve"> </v>
      </c>
      <c r="D94" s="94"/>
    </row>
    <row r="95" spans="1:4" ht="24" customHeight="1">
      <c r="A95" s="44" t="s">
        <v>37</v>
      </c>
      <c r="B95" s="44"/>
      <c r="C95" s="69" t="str">
        <f>IF(C62=0," ",C62/C55)</f>
        <v xml:space="preserve"> </v>
      </c>
      <c r="D95" s="70"/>
    </row>
    <row r="96" spans="1:4" ht="24" customHeight="1">
      <c r="A96" s="44" t="s">
        <v>84</v>
      </c>
      <c r="B96" s="44"/>
      <c r="C96" s="69" t="str">
        <f>IF(C56=0," ",C56/C50)</f>
        <v xml:space="preserve"> </v>
      </c>
      <c r="D96" s="70"/>
    </row>
    <row r="97" spans="1:4" ht="24" customHeight="1">
      <c r="A97" s="44" t="s">
        <v>38</v>
      </c>
      <c r="B97" s="44"/>
      <c r="C97" s="69" t="str">
        <f>IF(C60=0," ",SUM(C59+C60)/C55)</f>
        <v xml:space="preserve"> </v>
      </c>
      <c r="D97" s="70"/>
    </row>
    <row r="98" spans="1:4" ht="24" customHeight="1">
      <c r="A98" s="44" t="s">
        <v>39</v>
      </c>
      <c r="B98" s="44"/>
      <c r="C98" s="69" t="str">
        <f>IF(C57=0," ",C57/C55)</f>
        <v xml:space="preserve"> </v>
      </c>
      <c r="D98" s="70"/>
    </row>
    <row r="99" spans="1:4" ht="24" customHeight="1">
      <c r="A99" s="44" t="s">
        <v>40</v>
      </c>
      <c r="B99" s="44"/>
      <c r="C99" s="69" t="str">
        <f>IF(C58=0," ",C58/C55)</f>
        <v xml:space="preserve"> </v>
      </c>
      <c r="D99" s="70"/>
    </row>
    <row r="100" spans="1:4" ht="24" customHeight="1">
      <c r="A100" s="44" t="s">
        <v>41</v>
      </c>
      <c r="B100" s="44"/>
      <c r="C100" s="67" t="str">
        <f>IF(C50=0," ",(((C50-C55)/(SUM(C39:C40))/C49)))</f>
        <v xml:space="preserve"> </v>
      </c>
      <c r="D100" s="68"/>
    </row>
    <row r="101" spans="1:4" ht="24" customHeight="1">
      <c r="A101" s="44" t="s">
        <v>42</v>
      </c>
      <c r="B101" s="44"/>
      <c r="C101" s="67" t="str">
        <f>IF(C53=0," ",(C53/(SUM(C39:C40)))/C49)</f>
        <v xml:space="preserve"> </v>
      </c>
      <c r="D101" s="68"/>
    </row>
    <row r="102" spans="1:4" ht="24" customHeight="1">
      <c r="A102" s="44" t="s">
        <v>43</v>
      </c>
      <c r="B102" s="44"/>
      <c r="C102" s="85" t="str">
        <f>IF(C53=0," ",(C53/C50))</f>
        <v xml:space="preserve"> </v>
      </c>
      <c r="D102" s="86"/>
    </row>
    <row r="103" spans="1:4" ht="24" customHeight="1">
      <c r="A103" s="44" t="s">
        <v>73</v>
      </c>
      <c r="B103" s="44"/>
      <c r="C103" s="87" t="str">
        <f>IF(C50=0," ",(C50/(SUM(C39:C40)))/C49)</f>
        <v xml:space="preserve"> </v>
      </c>
      <c r="D103" s="88"/>
    </row>
    <row r="104" spans="1:4" ht="24" customHeight="1">
      <c r="A104" s="44" t="s">
        <v>76</v>
      </c>
      <c r="B104" s="44"/>
      <c r="C104" s="69" t="str">
        <f>IF(C64=0," ",SUM(C64/C55))</f>
        <v xml:space="preserve"> </v>
      </c>
      <c r="D104" s="70"/>
    </row>
    <row r="105" spans="1:4" ht="24" customHeight="1">
      <c r="A105" s="95" t="s">
        <v>112</v>
      </c>
      <c r="B105" s="95"/>
      <c r="C105" s="102" t="str">
        <f>IF(C48=0," ",C48/C47)</f>
        <v xml:space="preserve"> </v>
      </c>
      <c r="D105" s="4"/>
    </row>
    <row r="106" spans="1:4" ht="24" customHeight="1">
      <c r="A106" s="44" t="s">
        <v>101</v>
      </c>
      <c r="B106" s="44"/>
      <c r="C106" s="43" t="str">
        <f>IF(C52=0,"",C52/C50)</f>
        <v/>
      </c>
      <c r="D106" s="4"/>
    </row>
    <row r="107" spans="1:4" ht="24" customHeight="1">
      <c r="A107" s="96" t="s">
        <v>102</v>
      </c>
      <c r="B107" s="96"/>
      <c r="C107" s="100" t="str">
        <f>IF(C52=0,"",C52/C34)</f>
        <v/>
      </c>
      <c r="D107" s="101"/>
    </row>
    <row r="108" spans="1:4" s="41" customFormat="1" ht="79.5" customHeight="1">
      <c r="A108" s="99" t="s">
        <v>86</v>
      </c>
      <c r="B108" s="99"/>
      <c r="C108" s="99"/>
    </row>
    <row r="109" spans="1:4" s="41" customFormat="1" ht="26.25" customHeight="1">
      <c r="A109" s="97" t="s">
        <v>103</v>
      </c>
      <c r="B109" s="97"/>
      <c r="C109" s="97"/>
    </row>
    <row r="110" spans="1:4" ht="15" customHeight="1">
      <c r="A110" s="98"/>
      <c r="B110" s="98"/>
      <c r="C110" s="98"/>
    </row>
    <row r="111" spans="1:4" ht="29.25" customHeight="1">
      <c r="A111" s="32" t="s">
        <v>27</v>
      </c>
      <c r="B111" s="33">
        <v>3</v>
      </c>
      <c r="C111" s="34"/>
      <c r="D111" s="35"/>
    </row>
  </sheetData>
  <sheetProtection password="E328" sheet="1" objects="1" scenarios="1"/>
  <mergeCells count="98">
    <mergeCell ref="A106:B106"/>
    <mergeCell ref="A105:B105"/>
    <mergeCell ref="A107:B107"/>
    <mergeCell ref="A109:C110"/>
    <mergeCell ref="A108:C108"/>
    <mergeCell ref="C107:D107"/>
    <mergeCell ref="A3:B3"/>
    <mergeCell ref="C48:D48"/>
    <mergeCell ref="A104:B104"/>
    <mergeCell ref="C104:D104"/>
    <mergeCell ref="C102:D102"/>
    <mergeCell ref="C103:D103"/>
    <mergeCell ref="C80:D80"/>
    <mergeCell ref="C81:D81"/>
    <mergeCell ref="C82:D82"/>
    <mergeCell ref="C97:D97"/>
    <mergeCell ref="C98:D98"/>
    <mergeCell ref="C99:D99"/>
    <mergeCell ref="C101:D101"/>
    <mergeCell ref="C83:D83"/>
    <mergeCell ref="C94:D94"/>
    <mergeCell ref="C45:D45"/>
    <mergeCell ref="C61:D61"/>
    <mergeCell ref="C62:D62"/>
    <mergeCell ref="C63:D63"/>
    <mergeCell ref="C100:D100"/>
    <mergeCell ref="C95:D95"/>
    <mergeCell ref="C96:D96"/>
    <mergeCell ref="C88:D88"/>
    <mergeCell ref="C89:D89"/>
    <mergeCell ref="C90:D90"/>
    <mergeCell ref="C91:D91"/>
    <mergeCell ref="C84:D84"/>
    <mergeCell ref="C87:D87"/>
    <mergeCell ref="C64:D64"/>
    <mergeCell ref="C65:D65"/>
    <mergeCell ref="C66:D66"/>
    <mergeCell ref="C15:D15"/>
    <mergeCell ref="A17:B17"/>
    <mergeCell ref="C39:D39"/>
    <mergeCell ref="C40:D40"/>
    <mergeCell ref="A32:B32"/>
    <mergeCell ref="C35:D35"/>
    <mergeCell ref="C37:D37"/>
    <mergeCell ref="A31:C31"/>
    <mergeCell ref="A16:C16"/>
    <mergeCell ref="C10:D10"/>
    <mergeCell ref="C3:D3"/>
    <mergeCell ref="C4:D4"/>
    <mergeCell ref="C5:D5"/>
    <mergeCell ref="C7:D7"/>
    <mergeCell ref="C8:D8"/>
    <mergeCell ref="C6:D6"/>
    <mergeCell ref="C60:D60"/>
    <mergeCell ref="C11:D11"/>
    <mergeCell ref="C12:D12"/>
    <mergeCell ref="C13:D13"/>
    <mergeCell ref="C41:D41"/>
    <mergeCell ref="C42:D42"/>
    <mergeCell ref="C46:D46"/>
    <mergeCell ref="C14:D14"/>
    <mergeCell ref="C32:D32"/>
    <mergeCell ref="C33:D33"/>
    <mergeCell ref="C34:D34"/>
    <mergeCell ref="A21:C21"/>
    <mergeCell ref="C57:D57"/>
    <mergeCell ref="C58:D58"/>
    <mergeCell ref="C55:D55"/>
    <mergeCell ref="C59:D59"/>
    <mergeCell ref="C54:D54"/>
    <mergeCell ref="C56:D56"/>
    <mergeCell ref="C51:D51"/>
    <mergeCell ref="C49:D49"/>
    <mergeCell ref="C50:D50"/>
    <mergeCell ref="C52:D52"/>
    <mergeCell ref="C53:D53"/>
    <mergeCell ref="A87:B87"/>
    <mergeCell ref="A88:B88"/>
    <mergeCell ref="A91:B91"/>
    <mergeCell ref="A94:B94"/>
    <mergeCell ref="A92:B92"/>
    <mergeCell ref="A93:B93"/>
    <mergeCell ref="A80:B80"/>
    <mergeCell ref="A84:B84"/>
    <mergeCell ref="A83:B83"/>
    <mergeCell ref="A82:B82"/>
    <mergeCell ref="A81:B81"/>
    <mergeCell ref="A103:B103"/>
    <mergeCell ref="A98:B98"/>
    <mergeCell ref="A96:B96"/>
    <mergeCell ref="A90:B90"/>
    <mergeCell ref="A89:B89"/>
    <mergeCell ref="A97:B97"/>
    <mergeCell ref="A95:B95"/>
    <mergeCell ref="A99:B99"/>
    <mergeCell ref="A100:B100"/>
    <mergeCell ref="A101:B101"/>
    <mergeCell ref="A102:B102"/>
  </mergeCells>
  <pageMargins left="0.70866141732283472" right="0.70866141732283472" top="0.74803149606299213" bottom="0.74803149606299213" header="0.31496062992125984" footer="0.31496062992125984"/>
  <pageSetup paperSize="9" scale="67" orientation="portrait" cellComments="asDisplayed" r:id="rId1"/>
  <rowBreaks count="2" manualBreakCount="2">
    <brk id="21" max="4" man="1"/>
    <brk id="68" max="4"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2010 2011</vt:lpstr>
    </vt:vector>
  </TitlesOfParts>
  <Company>Mediamax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Carrozza</dc:creator>
  <cp:lastModifiedBy>UniSA</cp:lastModifiedBy>
  <cp:lastPrinted>2014-06-13T05:00:18Z</cp:lastPrinted>
  <dcterms:created xsi:type="dcterms:W3CDTF">2010-07-01T03:59:16Z</dcterms:created>
  <dcterms:modified xsi:type="dcterms:W3CDTF">2014-06-13T06:42:48Z</dcterms:modified>
</cp:coreProperties>
</file>